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fulk9197\Desktop\"/>
    </mc:Choice>
  </mc:AlternateContent>
  <xr:revisionPtr revIDLastSave="0" documentId="13_ncr:1_{96529257-537C-4590-AE22-8BBDF8C05A36}" xr6:coauthVersionLast="47" xr6:coauthVersionMax="47" xr10:uidLastSave="{00000000-0000-0000-0000-000000000000}"/>
  <bookViews>
    <workbookView xWindow="25185" yWindow="195" windowWidth="20280" windowHeight="21045" xr2:uid="{1920E787-430C-8B4D-8111-572307571441}"/>
  </bookViews>
  <sheets>
    <sheet name="RMTL Form" sheetId="1" r:id="rId1"/>
    <sheet name="Opt. Expandable Boxes" sheetId="2" r:id="rId2"/>
  </sheets>
  <definedNames>
    <definedName name="_xlnm.Print_Area" localSheetId="1">'Opt. Expandable Boxes'!$A$1:$C$15</definedName>
    <definedName name="_xlnm.Print_Area" localSheetId="0">'RMTL Form'!$A$1:$W$120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5" i="1" l="1"/>
  <c r="S34" i="1"/>
  <c r="S33" i="1"/>
  <c r="S32" i="1"/>
  <c r="S31" i="1"/>
  <c r="S30" i="1"/>
  <c r="S29" i="1"/>
  <c r="S28" i="1"/>
  <c r="S26" i="1"/>
  <c r="S27" i="1"/>
  <c r="S25" i="1"/>
  <c r="S24" i="1"/>
  <c r="D85" i="1"/>
  <c r="I85" i="1"/>
  <c r="M85" i="1"/>
  <c r="H67" i="1"/>
  <c r="Q85" i="1" l="1"/>
  <c r="T85" i="1"/>
  <c r="H75" i="1"/>
  <c r="H66" i="1"/>
  <c r="R35" i="1"/>
  <c r="R34" i="1"/>
  <c r="R33" i="1"/>
  <c r="R32" i="1"/>
  <c r="R31" i="1"/>
  <c r="R30" i="1"/>
  <c r="R29" i="1"/>
  <c r="R28" i="1"/>
  <c r="R26" i="1"/>
  <c r="R27" i="1"/>
  <c r="R24" i="1"/>
  <c r="R25" i="1"/>
  <c r="H73" i="1" l="1"/>
  <c r="H65" i="1"/>
  <c r="H79" i="1" l="1"/>
  <c r="H81" i="1" s="1"/>
  <c r="T25" i="1" l="1"/>
  <c r="T26" i="1"/>
  <c r="T27" i="1"/>
  <c r="T28" i="1"/>
  <c r="T29" i="1"/>
  <c r="T30" i="1"/>
  <c r="T31" i="1"/>
  <c r="T32" i="1"/>
  <c r="T33" i="1"/>
  <c r="T34" i="1"/>
  <c r="T35" i="1"/>
  <c r="T24" i="1"/>
  <c r="S36" i="1" l="1"/>
  <c r="H68" i="1" l="1"/>
  <c r="H69" i="1" s="1"/>
</calcChain>
</file>

<file path=xl/sharedStrings.xml><?xml version="1.0" encoding="utf-8"?>
<sst xmlns="http://schemas.openxmlformats.org/spreadsheetml/2006/main" count="149" uniqueCount="110">
  <si>
    <t>Request for Release or Modification of Teaching Load</t>
  </si>
  <si>
    <t>Faculty Name:</t>
  </si>
  <si>
    <t>Unit:</t>
  </si>
  <si>
    <t>Preparer Name:</t>
  </si>
  <si>
    <t>Preparer Phone Number:</t>
  </si>
  <si>
    <t>Justification/Purpose for Release/Modification:</t>
  </si>
  <si>
    <t>FMLA (approved by HR)</t>
  </si>
  <si>
    <t>Sabbatical</t>
  </si>
  <si>
    <t>Pre-tenure course release</t>
  </si>
  <si>
    <t>Class size &amp; credit hours</t>
  </si>
  <si>
    <t>Semester</t>
  </si>
  <si>
    <t>Course Title, Course #, and Secton #</t>
  </si>
  <si>
    <t>Est. Enrollment</t>
  </si>
  <si>
    <t>To be released</t>
  </si>
  <si>
    <t>Projected cost of replacement (if applicable)</t>
  </si>
  <si>
    <t>Salary</t>
  </si>
  <si>
    <t>Fringe</t>
  </si>
  <si>
    <t>SPT</t>
  </si>
  <si>
    <t>Total</t>
  </si>
  <si>
    <t>Fall</t>
  </si>
  <si>
    <t>Spring</t>
  </si>
  <si>
    <t>Summer</t>
  </si>
  <si>
    <t>Year:</t>
  </si>
  <si>
    <t xml:space="preserve">Dates of funding:      </t>
  </si>
  <si>
    <t xml:space="preserve">Please provide a brief explanation of the course(s) being modified and why:     </t>
  </si>
  <si>
    <t>Committee A Member</t>
  </si>
  <si>
    <t>Date</t>
  </si>
  <si>
    <t>Department Chair</t>
  </si>
  <si>
    <t>DFCAS Financial Approver</t>
  </si>
  <si>
    <t>Dean</t>
  </si>
  <si>
    <t>Other:</t>
  </si>
  <si>
    <t>Total Cost to replace teaching:</t>
  </si>
  <si>
    <t xml:space="preserve">How many faculty members in this unit will have reduced teaching loads during the time frame requested by this individual? </t>
  </si>
  <si>
    <t>of</t>
  </si>
  <si>
    <t>Total Faculty</t>
  </si>
  <si>
    <t>Name and title of proposed faculty replacement:</t>
  </si>
  <si>
    <t>Proposed plan to replace teaching:</t>
  </si>
  <si>
    <t>This section is for Course Buyouts</t>
  </si>
  <si>
    <t>Annual Salary:</t>
  </si>
  <si>
    <t>10% Salary release</t>
  </si>
  <si>
    <t>Number of Courses bought out:</t>
  </si>
  <si>
    <t>Grand Total:</t>
  </si>
  <si>
    <t>Temporary course load modification</t>
  </si>
  <si>
    <t xml:space="preserve">This section must be fully completed for any submission of this form.  </t>
  </si>
  <si>
    <t>Will you be requesting OTIS funds to cover funding?</t>
  </si>
  <si>
    <t>12-mo faculty only</t>
  </si>
  <si>
    <t xml:space="preserve">In-Load Teaching Assignment: </t>
  </si>
  <si>
    <t xml:space="preserve">Strategic Plan Tax          </t>
  </si>
  <si>
    <t>Fellowship (attach Fellowship form)</t>
  </si>
  <si>
    <t>Leave without Pay (attach LWOP form)</t>
  </si>
  <si>
    <t>If you have a flat-rate buyout</t>
  </si>
  <si>
    <t>Total Amount:</t>
  </si>
  <si>
    <t>Administrative Appointment (attach MOU)</t>
  </si>
  <si>
    <t>(Example: 1:1; 2:2; 4:4; 4:3:1)</t>
  </si>
  <si>
    <t xml:space="preserve">Original In-Load Course Assignments: List all original in-load teaching assignments for the whole year (Fall, Spring, &amp; Summer).  </t>
  </si>
  <si>
    <r>
      <rPr>
        <b/>
        <sz val="11"/>
        <color theme="1"/>
        <rFont val="Arial"/>
        <family val="2"/>
      </rPr>
      <t>Summer only applies to 12-month appointments.</t>
    </r>
    <r>
      <rPr>
        <sz val="11"/>
        <color theme="1"/>
        <rFont val="Arial"/>
        <family val="2"/>
      </rPr>
      <t xml:space="preserve"> Check the box to indicate the course(s) for which the request for release is being made. </t>
    </r>
  </si>
  <si>
    <t>Account</t>
  </si>
  <si>
    <t>Fund</t>
  </si>
  <si>
    <t>Org</t>
  </si>
  <si>
    <t>Function</t>
  </si>
  <si>
    <t>Entity</t>
  </si>
  <si>
    <t>Source</t>
  </si>
  <si>
    <t>Purpose</t>
  </si>
  <si>
    <t>Project</t>
  </si>
  <si>
    <t>Will your funding source(s) be Grant Involved?</t>
  </si>
  <si>
    <t>Faculty Empl ID:</t>
  </si>
  <si>
    <t xml:space="preserve">Select the Fringe Rate below. </t>
  </si>
  <si>
    <t>If Funded by a Grant:</t>
  </si>
  <si>
    <t>No SPT on Grants</t>
  </si>
  <si>
    <t>If funded by a Grant:</t>
  </si>
  <si>
    <t>Total amount per course:</t>
  </si>
  <si>
    <r>
      <t xml:space="preserve">Select the appropriate Fringe Rate for your replacement costs </t>
    </r>
    <r>
      <rPr>
        <sz val="11"/>
        <color theme="1"/>
        <rFont val="Arial"/>
        <family val="2"/>
      </rPr>
      <t>(if applicable)</t>
    </r>
    <r>
      <rPr>
        <b/>
        <sz val="11"/>
        <color theme="1"/>
        <rFont val="Arial"/>
        <family val="2"/>
      </rPr>
      <t xml:space="preserve">: </t>
    </r>
  </si>
  <si>
    <t>Replacement costs cannot be funded with a grant.   ---   Fringe rates will be updated on form each fiscal year.</t>
  </si>
  <si>
    <t>This section is not printed</t>
  </si>
  <si>
    <r>
      <t xml:space="preserve">Funding Source &amp; Chartfield Spread for replacement costs </t>
    </r>
    <r>
      <rPr>
        <sz val="11"/>
        <color theme="1"/>
        <rFont val="Arial"/>
        <family val="2"/>
      </rPr>
      <t>(if applicable)</t>
    </r>
    <r>
      <rPr>
        <b/>
        <sz val="11"/>
        <color theme="1"/>
        <rFont val="Arial"/>
        <family val="2"/>
      </rPr>
      <t>:</t>
    </r>
  </si>
  <si>
    <t>Funding Source &amp; Chartfield Spread for buyout funding:</t>
  </si>
  <si>
    <t>Modified from original load?</t>
  </si>
  <si>
    <t>Employee</t>
  </si>
  <si>
    <t>%</t>
  </si>
  <si>
    <t>If not Funded by a Grant:</t>
  </si>
  <si>
    <t>If not funded by a Grant:</t>
  </si>
  <si>
    <t>Proposed plan to replace teaching (expandable box):</t>
  </si>
  <si>
    <t xml:space="preserve">Explain why it will be flat-rate instead of 10% (expandable box): </t>
  </si>
  <si>
    <t xml:space="preserve">Please provide a brief explanation of the course(s) being modified and why (expandable box):    </t>
  </si>
  <si>
    <t>Optional expandable boxes if needed</t>
  </si>
  <si>
    <t xml:space="preserve">  </t>
  </si>
  <si>
    <t>There is a row height limit in Excel. If you exceed this limit and need to include additional information, instead of using this page attach a separate document.</t>
  </si>
  <si>
    <t>Explain why it will be flat-rate instead of 10% or additional comments:</t>
  </si>
  <si>
    <t>If you need more space, please use the optional expandable box page.</t>
  </si>
  <si>
    <t>If your buyout involves a Grant Release:</t>
  </si>
  <si>
    <t>Total amount of Grant Release:</t>
  </si>
  <si>
    <t>Portion covering buyout:</t>
  </si>
  <si>
    <t>Project number(s):</t>
  </si>
  <si>
    <r>
      <rPr>
        <b/>
        <sz val="11"/>
        <color rgb="FFFF0000"/>
        <rFont val="Arial"/>
        <family val="2"/>
      </rPr>
      <t>Note:</t>
    </r>
    <r>
      <rPr>
        <b/>
        <sz val="11"/>
        <color theme="1"/>
        <rFont val="Arial"/>
        <family val="2"/>
      </rPr>
      <t xml:space="preserve"> </t>
    </r>
    <r>
      <rPr>
        <sz val="11"/>
        <color theme="1"/>
        <rFont val="Arial"/>
        <family val="2"/>
      </rPr>
      <t xml:space="preserve">Since grants use a different fringe rate and do not pay SPT, if your funding source is a </t>
    </r>
    <r>
      <rPr>
        <b/>
        <u/>
        <sz val="11"/>
        <color theme="1"/>
        <rFont val="Arial"/>
        <family val="2"/>
      </rPr>
      <t>grant</t>
    </r>
    <r>
      <rPr>
        <sz val="11"/>
        <color theme="1"/>
        <rFont val="Arial"/>
        <family val="2"/>
      </rPr>
      <t xml:space="preserve"> use the </t>
    </r>
    <r>
      <rPr>
        <b/>
        <u/>
        <sz val="11"/>
        <color theme="1"/>
        <rFont val="Arial"/>
        <family val="2"/>
      </rPr>
      <t>grant</t>
    </r>
    <r>
      <rPr>
        <sz val="11"/>
        <color theme="1"/>
        <rFont val="Arial"/>
        <family val="2"/>
      </rPr>
      <t>-specific alternate salary and fringe calculations.</t>
    </r>
  </si>
  <si>
    <t>Please attach any relevant documentation regarding the grant release agreement.</t>
  </si>
  <si>
    <t>Salary Amount</t>
  </si>
  <si>
    <t>before title if applicable)</t>
  </si>
  <si>
    <r>
      <t xml:space="preserve">Faculty Title: </t>
    </r>
    <r>
      <rPr>
        <sz val="11"/>
        <color theme="1"/>
        <rFont val="Arial"/>
        <family val="2"/>
      </rPr>
      <t xml:space="preserve">(List RT - </t>
    </r>
  </si>
  <si>
    <r>
      <t xml:space="preserve">Course buyout </t>
    </r>
    <r>
      <rPr>
        <sz val="10"/>
        <rFont val="Arial"/>
        <family val="2"/>
      </rPr>
      <t>(attach funding commitment)</t>
    </r>
  </si>
  <si>
    <r>
      <t xml:space="preserve">DFCAS Research Approver </t>
    </r>
    <r>
      <rPr>
        <i/>
        <sz val="10"/>
        <color theme="1"/>
        <rFont val="Arial"/>
        <family val="2"/>
      </rPr>
      <t>(if applicable)</t>
    </r>
  </si>
  <si>
    <t>Associate Dean for Academic Programs</t>
  </si>
  <si>
    <t>DFCAS Office Notes:</t>
  </si>
  <si>
    <t>See note below</t>
  </si>
  <si>
    <t>Each in-load course a 9mo faculty member moves into a summer session represents  10% allocation of effort from the AY semester the course was moved from. This will not impact total compensation rate or pay schedule for the faculty member and will not impact the maximim summer salary they may earn. Please contact the Dean's Office Academic Personnel Manager with any questions.</t>
  </si>
  <si>
    <r>
      <rPr>
        <b/>
        <sz val="10"/>
        <color rgb="FFFF0000"/>
        <rFont val="Arial"/>
        <family val="2"/>
      </rPr>
      <t>Note</t>
    </r>
    <r>
      <rPr>
        <b/>
        <sz val="10"/>
        <rFont val="Arial"/>
        <family val="2"/>
      </rPr>
      <t xml:space="preserve">: Unused funds are allocated at Dean's discretion. Buyout will be adjusted to current salary at time of replacement. </t>
    </r>
  </si>
  <si>
    <r>
      <rPr>
        <b/>
        <sz val="10.5"/>
        <color theme="1"/>
        <rFont val="Arial"/>
        <family val="2"/>
      </rPr>
      <t>Modification of Teaching Load</t>
    </r>
    <r>
      <rPr>
        <sz val="10.5"/>
        <color theme="1"/>
        <rFont val="Arial"/>
        <family val="2"/>
      </rPr>
      <t xml:space="preserve"> </t>
    </r>
  </si>
  <si>
    <t>This section is only if you are modifying a teaching load from the original in-load teaching, Ex: 2:2 modified to 3:1 or 1:3 or 1:1:2</t>
  </si>
  <si>
    <t>2026 Fringe Rates</t>
  </si>
  <si>
    <t>Fringe 31.1%</t>
  </si>
  <si>
    <t>Fringe 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</si>
</sst>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38" x14ac:knownFonts="1">
    <font>
      <sz val="12"/>
      <color theme="1"/>
      <name val="Calibri"/>
      <family val="2"/>
      <scheme val="minor"/>
    </font>
    <font>
      <sz val="12"/>
      <color theme="1"/>
      <name val="Calibri"/>
      <family val="2"/>
      <scheme val="minor"/>
    </font>
    <font>
      <b/>
      <sz val="10"/>
      <color theme="1"/>
      <name val="Arial"/>
      <family val="2"/>
    </font>
    <font>
      <sz val="10"/>
      <color theme="1"/>
      <name val="Arial"/>
      <family val="2"/>
    </font>
    <font>
      <sz val="12"/>
      <color theme="1"/>
      <name val="Arial"/>
      <family val="2"/>
    </font>
    <font>
      <b/>
      <sz val="14"/>
      <color theme="0" tint="-0.499984740745262"/>
      <name val="Arial"/>
      <family val="2"/>
    </font>
    <font>
      <sz val="11"/>
      <color theme="1"/>
      <name val="Arial"/>
      <family val="2"/>
    </font>
    <font>
      <sz val="8"/>
      <color theme="1"/>
      <name val="Arial"/>
      <family val="2"/>
    </font>
    <font>
      <b/>
      <sz val="11"/>
      <color theme="1"/>
      <name val="Arial"/>
      <family val="2"/>
    </font>
    <font>
      <b/>
      <sz val="8"/>
      <color theme="1"/>
      <name val="Arial"/>
      <family val="2"/>
    </font>
    <font>
      <b/>
      <sz val="12"/>
      <color rgb="FFFF0000"/>
      <name val="Arial"/>
      <family val="2"/>
    </font>
    <font>
      <sz val="36"/>
      <color theme="1"/>
      <name val="Arial"/>
      <family val="2"/>
    </font>
    <font>
      <i/>
      <sz val="11"/>
      <color theme="1"/>
      <name val="Arial"/>
      <family val="2"/>
    </font>
    <font>
      <i/>
      <sz val="10"/>
      <color theme="1"/>
      <name val="Arial"/>
      <family val="2"/>
    </font>
    <font>
      <i/>
      <sz val="9"/>
      <color theme="1"/>
      <name val="Arial"/>
      <family val="2"/>
    </font>
    <font>
      <b/>
      <sz val="11"/>
      <color rgb="FFFF0000"/>
      <name val="Arial"/>
      <family val="2"/>
    </font>
    <font>
      <sz val="14"/>
      <color theme="1"/>
      <name val="Arial"/>
      <family val="2"/>
    </font>
    <font>
      <sz val="11"/>
      <name val="Arial"/>
      <family val="2"/>
    </font>
    <font>
      <sz val="8"/>
      <name val="Arial"/>
      <family val="2"/>
    </font>
    <font>
      <b/>
      <sz val="12"/>
      <color theme="1"/>
      <name val="Arial"/>
      <family val="2"/>
    </font>
    <font>
      <sz val="4"/>
      <color theme="1"/>
      <name val="Arial"/>
      <family val="2"/>
    </font>
    <font>
      <sz val="9"/>
      <color theme="1"/>
      <name val="Arial"/>
      <family val="2"/>
    </font>
    <font>
      <b/>
      <sz val="11"/>
      <name val="Arial"/>
      <family val="2"/>
    </font>
    <font>
      <i/>
      <sz val="12"/>
      <color theme="1"/>
      <name val="Arial"/>
      <family val="2"/>
    </font>
    <font>
      <b/>
      <i/>
      <u/>
      <sz val="11"/>
      <name val="Arial"/>
      <family val="2"/>
    </font>
    <font>
      <b/>
      <i/>
      <u/>
      <sz val="11"/>
      <color theme="1"/>
      <name val="Arial"/>
      <family val="2"/>
    </font>
    <font>
      <sz val="10"/>
      <name val="Arial"/>
      <family val="2"/>
    </font>
    <font>
      <b/>
      <sz val="9"/>
      <color theme="1"/>
      <name val="Arial"/>
      <family val="2"/>
    </font>
    <font>
      <b/>
      <i/>
      <u/>
      <sz val="10"/>
      <color theme="1"/>
      <name val="Arial"/>
      <family val="2"/>
    </font>
    <font>
      <b/>
      <sz val="14"/>
      <name val="Arial"/>
      <family val="2"/>
    </font>
    <font>
      <b/>
      <sz val="16"/>
      <color theme="0" tint="-0.499984740745262"/>
      <name val="Arial"/>
      <family val="2"/>
    </font>
    <font>
      <b/>
      <u/>
      <sz val="11"/>
      <color theme="1"/>
      <name val="Arial"/>
      <family val="2"/>
    </font>
    <font>
      <i/>
      <sz val="9.5"/>
      <color theme="1"/>
      <name val="Arial"/>
      <family val="2"/>
    </font>
    <font>
      <b/>
      <sz val="10"/>
      <color rgb="FFFF0000"/>
      <name val="Arial"/>
      <family val="2"/>
    </font>
    <font>
      <sz val="10.5"/>
      <color theme="1"/>
      <name val="Arial"/>
      <family val="2"/>
    </font>
    <font>
      <sz val="11"/>
      <color rgb="FFFF0000"/>
      <name val="Arial"/>
      <family val="2"/>
    </font>
    <font>
      <b/>
      <sz val="10"/>
      <name val="Arial"/>
      <family val="2"/>
    </font>
    <font>
      <b/>
      <sz val="10.5"/>
      <color theme="1"/>
      <name val="Arial"/>
      <family val="2"/>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2CC"/>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9E6"/>
        <bgColor indexed="64"/>
      </patternFill>
    </fill>
    <fill>
      <patternFill patternType="solid">
        <fgColor theme="8"/>
        <bgColor indexed="64"/>
      </patternFill>
    </fill>
    <fill>
      <patternFill patternType="solid">
        <fgColor theme="2" tint="-9.9978637043366805E-2"/>
        <bgColor indexed="64"/>
      </patternFill>
    </fill>
    <fill>
      <patternFill patternType="solid">
        <fgColor rgb="FFFFFF99"/>
        <bgColor indexed="64"/>
      </patternFill>
    </fill>
    <fill>
      <patternFill patternType="solid">
        <fgColor theme="7" tint="0.3999755851924192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97">
    <xf numFmtId="0" fontId="0" fillId="0" borderId="0" xfId="0"/>
    <xf numFmtId="0" fontId="8" fillId="4" borderId="1" xfId="0" applyFont="1" applyFill="1" applyBorder="1" applyAlignment="1" applyProtection="1">
      <alignment horizontal="center" vertical="center"/>
      <protection locked="0"/>
    </xf>
    <xf numFmtId="0" fontId="6" fillId="6" borderId="0" xfId="0" applyFont="1" applyFill="1" applyAlignment="1">
      <alignment vertical="center"/>
    </xf>
    <xf numFmtId="0" fontId="7" fillId="2" borderId="0" xfId="0" applyFont="1" applyFill="1" applyAlignment="1">
      <alignment vertical="center"/>
    </xf>
    <xf numFmtId="0" fontId="6" fillId="2" borderId="0" xfId="0" applyFont="1" applyFill="1" applyAlignment="1">
      <alignment vertical="center"/>
    </xf>
    <xf numFmtId="0" fontId="7" fillId="8" borderId="0" xfId="0" applyFont="1" applyFill="1" applyAlignment="1">
      <alignment vertical="center"/>
    </xf>
    <xf numFmtId="0" fontId="6" fillId="8" borderId="0" xfId="0" applyFont="1" applyFill="1" applyAlignment="1">
      <alignment vertical="center"/>
    </xf>
    <xf numFmtId="0" fontId="7" fillId="5" borderId="0" xfId="0" applyFont="1" applyFill="1" applyAlignment="1">
      <alignment vertical="center"/>
    </xf>
    <xf numFmtId="0" fontId="8" fillId="6" borderId="0" xfId="0" applyFont="1" applyFill="1" applyAlignment="1">
      <alignment vertical="center"/>
    </xf>
    <xf numFmtId="0" fontId="6" fillId="8" borderId="0" xfId="0" quotePrefix="1" applyFont="1" applyFill="1" applyAlignment="1">
      <alignment vertical="center"/>
    </xf>
    <xf numFmtId="0" fontId="4" fillId="2" borderId="0" xfId="0" applyFont="1" applyFill="1" applyAlignment="1">
      <alignment vertical="center"/>
    </xf>
    <xf numFmtId="0" fontId="20" fillId="2" borderId="0" xfId="0" applyFont="1" applyFill="1" applyAlignment="1">
      <alignment vertical="center"/>
    </xf>
    <xf numFmtId="44" fontId="6" fillId="10" borderId="20" xfId="1" applyFont="1" applyFill="1" applyBorder="1" applyAlignment="1" applyProtection="1">
      <alignment vertical="center"/>
    </xf>
    <xf numFmtId="44" fontId="6" fillId="10" borderId="1" xfId="1" applyFont="1" applyFill="1" applyBorder="1" applyAlignment="1" applyProtection="1">
      <alignment vertical="center"/>
    </xf>
    <xf numFmtId="44" fontId="6" fillId="10" borderId="29" xfId="1" applyFont="1" applyFill="1" applyBorder="1" applyAlignment="1" applyProtection="1">
      <alignment vertical="center"/>
    </xf>
    <xf numFmtId="0" fontId="6" fillId="7" borderId="5" xfId="0" applyFont="1" applyFill="1" applyBorder="1" applyAlignment="1" applyProtection="1">
      <alignment horizontal="center" vertical="center"/>
      <protection locked="0"/>
    </xf>
    <xf numFmtId="0" fontId="8" fillId="6" borderId="0" xfId="0" applyFont="1" applyFill="1" applyAlignment="1">
      <alignment horizontal="left" vertical="center"/>
    </xf>
    <xf numFmtId="0" fontId="8" fillId="2" borderId="0" xfId="0" applyFont="1" applyFill="1" applyAlignment="1">
      <alignment horizontal="center" vertical="center"/>
    </xf>
    <xf numFmtId="0" fontId="9" fillId="2" borderId="0" xfId="0" applyFont="1" applyFill="1" applyAlignment="1">
      <alignment horizontal="left" vertical="center"/>
    </xf>
    <xf numFmtId="0" fontId="9" fillId="2" borderId="0" xfId="0" applyFont="1" applyFill="1" applyAlignment="1">
      <alignment horizontal="right" vertical="center"/>
    </xf>
    <xf numFmtId="0" fontId="9" fillId="2" borderId="0" xfId="0" applyFont="1" applyFill="1" applyAlignment="1">
      <alignment horizontal="center" vertical="center"/>
    </xf>
    <xf numFmtId="0" fontId="4" fillId="2" borderId="0" xfId="0" applyFont="1" applyFill="1" applyAlignment="1">
      <alignment vertical="center" wrapText="1"/>
    </xf>
    <xf numFmtId="0" fontId="10" fillId="2" borderId="0" xfId="0" applyFont="1" applyFill="1" applyAlignment="1">
      <alignment vertical="center"/>
    </xf>
    <xf numFmtId="0" fontId="10" fillId="2" borderId="0" xfId="0" applyFont="1" applyFill="1" applyAlignment="1">
      <alignment vertical="center" wrapText="1"/>
    </xf>
    <xf numFmtId="49" fontId="6" fillId="2" borderId="0" xfId="0" applyNumberFormat="1" applyFont="1" applyFill="1" applyAlignment="1">
      <alignment horizontal="center" vertical="center"/>
    </xf>
    <xf numFmtId="0" fontId="7" fillId="2" borderId="0" xfId="0" applyFont="1" applyFill="1" applyAlignment="1">
      <alignment horizontal="center" vertical="center" wrapText="1"/>
    </xf>
    <xf numFmtId="0" fontId="11" fillId="2" borderId="0" xfId="0" applyFont="1" applyFill="1" applyAlignment="1">
      <alignment vertical="center"/>
    </xf>
    <xf numFmtId="0" fontId="6" fillId="7" borderId="20" xfId="0" applyFont="1" applyFill="1" applyBorder="1" applyAlignment="1" applyProtection="1">
      <alignment horizontal="center" vertical="center"/>
      <protection locked="0"/>
    </xf>
    <xf numFmtId="0" fontId="6" fillId="7" borderId="1" xfId="0" applyFont="1" applyFill="1" applyBorder="1" applyAlignment="1" applyProtection="1">
      <alignment horizontal="center" vertical="center"/>
      <protection locked="0"/>
    </xf>
    <xf numFmtId="0" fontId="6" fillId="7" borderId="29"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26" xfId="0" applyFont="1" applyFill="1" applyBorder="1" applyAlignment="1" applyProtection="1">
      <alignment horizontal="center" vertical="center"/>
      <protection locked="0"/>
    </xf>
    <xf numFmtId="49" fontId="6" fillId="6" borderId="1" xfId="0" applyNumberFormat="1" applyFont="1" applyFill="1" applyBorder="1" applyAlignment="1" applyProtection="1">
      <alignment horizontal="center" vertical="center"/>
      <protection locked="0"/>
    </xf>
    <xf numFmtId="0" fontId="22" fillId="8" borderId="0" xfId="0" applyFont="1" applyFill="1" applyAlignment="1">
      <alignment horizontal="center" vertical="center"/>
    </xf>
    <xf numFmtId="44" fontId="6" fillId="5" borderId="0" xfId="1" applyFont="1" applyFill="1" applyBorder="1" applyAlignment="1" applyProtection="1">
      <alignment horizontal="center" vertical="center"/>
    </xf>
    <xf numFmtId="0" fontId="9" fillId="8" borderId="0" xfId="0" applyFont="1" applyFill="1" applyAlignment="1">
      <alignment horizontal="center"/>
    </xf>
    <xf numFmtId="0" fontId="9" fillId="8" borderId="0" xfId="0" applyFont="1" applyFill="1" applyAlignment="1">
      <alignment horizontal="center" wrapText="1"/>
    </xf>
    <xf numFmtId="0" fontId="24" fillId="5" borderId="0" xfId="0" applyFont="1" applyFill="1" applyAlignment="1">
      <alignment vertical="center"/>
    </xf>
    <xf numFmtId="0" fontId="8" fillId="5" borderId="0" xfId="0" applyFont="1" applyFill="1" applyAlignment="1">
      <alignment vertical="center"/>
    </xf>
    <xf numFmtId="0" fontId="8" fillId="8" borderId="0" xfId="0" applyFont="1" applyFill="1" applyAlignment="1">
      <alignment vertical="center" wrapText="1"/>
    </xf>
    <xf numFmtId="0" fontId="2" fillId="8" borderId="0" xfId="0" applyFont="1" applyFill="1" applyAlignment="1">
      <alignment vertical="center" wrapText="1"/>
    </xf>
    <xf numFmtId="0" fontId="2" fillId="8" borderId="0" xfId="0" applyFont="1" applyFill="1" applyAlignment="1">
      <alignment vertical="top" wrapText="1"/>
    </xf>
    <xf numFmtId="0" fontId="8" fillId="6" borderId="0" xfId="0" applyFont="1" applyFill="1" applyAlignment="1">
      <alignment horizontal="right" vertical="center"/>
    </xf>
    <xf numFmtId="0" fontId="5" fillId="2" borderId="0" xfId="0" applyFont="1" applyFill="1" applyAlignment="1">
      <alignment vertical="center"/>
    </xf>
    <xf numFmtId="0" fontId="29" fillId="2" borderId="0" xfId="0" applyFont="1" applyFill="1" applyAlignment="1">
      <alignment horizontal="center" vertical="center"/>
    </xf>
    <xf numFmtId="0" fontId="30" fillId="2" borderId="0" xfId="0" applyFont="1" applyFill="1" applyAlignment="1">
      <alignment horizontal="center" vertical="center"/>
    </xf>
    <xf numFmtId="0" fontId="4" fillId="0" borderId="0" xfId="0" applyFont="1"/>
    <xf numFmtId="0" fontId="4" fillId="2" borderId="0" xfId="0" applyFont="1" applyFill="1"/>
    <xf numFmtId="0" fontId="19" fillId="2" borderId="0" xfId="0" applyFont="1" applyFill="1" applyAlignment="1">
      <alignment horizontal="left"/>
    </xf>
    <xf numFmtId="0" fontId="4" fillId="2" borderId="0" xfId="0" applyFont="1" applyFill="1" applyAlignment="1">
      <alignment horizontal="left" vertical="top"/>
    </xf>
    <xf numFmtId="0" fontId="19" fillId="2" borderId="0" xfId="0" applyFont="1" applyFill="1" applyAlignment="1">
      <alignment horizontal="left" vertical="top"/>
    </xf>
    <xf numFmtId="0" fontId="4" fillId="2" borderId="0" xfId="0" applyFont="1" applyFill="1" applyAlignment="1">
      <alignment horizontal="left"/>
    </xf>
    <xf numFmtId="0" fontId="4" fillId="4" borderId="1" xfId="0" applyFont="1" applyFill="1" applyBorder="1" applyAlignment="1" applyProtection="1">
      <alignment horizontal="left" vertical="top" wrapText="1"/>
      <protection locked="0"/>
    </xf>
    <xf numFmtId="0" fontId="4" fillId="6" borderId="1" xfId="0" applyFont="1" applyFill="1" applyBorder="1" applyAlignment="1" applyProtection="1">
      <alignment horizontal="left" vertical="top" wrapText="1"/>
      <protection locked="0"/>
    </xf>
    <xf numFmtId="0" fontId="4" fillId="7" borderId="1" xfId="0" applyFont="1" applyFill="1" applyBorder="1" applyAlignment="1" applyProtection="1">
      <alignment horizontal="left" vertical="top" wrapText="1"/>
      <protection locked="0"/>
    </xf>
    <xf numFmtId="0" fontId="23" fillId="0" borderId="0" xfId="0" applyFont="1" applyAlignment="1">
      <alignment horizontal="left" wrapText="1"/>
    </xf>
    <xf numFmtId="0" fontId="25" fillId="6" borderId="0" xfId="0" applyFont="1" applyFill="1" applyAlignment="1">
      <alignment vertical="center"/>
    </xf>
    <xf numFmtId="0" fontId="6" fillId="5" borderId="0" xfId="0" applyFont="1" applyFill="1" applyAlignment="1">
      <alignment vertical="center"/>
    </xf>
    <xf numFmtId="0" fontId="25" fillId="8" borderId="0" xfId="0" applyFont="1" applyFill="1" applyAlignment="1">
      <alignment vertical="center"/>
    </xf>
    <xf numFmtId="49" fontId="6" fillId="4" borderId="1" xfId="0" applyNumberFormat="1" applyFont="1" applyFill="1" applyBorder="1" applyAlignment="1" applyProtection="1">
      <alignment horizontal="center" vertical="center"/>
      <protection locked="0"/>
    </xf>
    <xf numFmtId="0" fontId="17" fillId="2" borderId="0" xfId="0" applyFont="1" applyFill="1" applyAlignment="1">
      <alignment vertical="center"/>
    </xf>
    <xf numFmtId="0" fontId="8" fillId="2" borderId="0" xfId="0" applyFont="1" applyFill="1" applyAlignment="1">
      <alignment horizontal="left" vertical="center"/>
    </xf>
    <xf numFmtId="0" fontId="8" fillId="2" borderId="0" xfId="0" applyFont="1" applyFill="1" applyAlignment="1">
      <alignment horizontal="right" vertical="center"/>
    </xf>
    <xf numFmtId="0" fontId="6" fillId="0" borderId="0" xfId="0" applyFont="1" applyAlignment="1">
      <alignment vertical="center"/>
    </xf>
    <xf numFmtId="0" fontId="18" fillId="2" borderId="0" xfId="0" applyFont="1" applyFill="1" applyAlignment="1">
      <alignment vertical="center"/>
    </xf>
    <xf numFmtId="0" fontId="12" fillId="2" borderId="0" xfId="0" applyFont="1" applyFill="1" applyAlignment="1">
      <alignment horizontal="left" vertical="center"/>
    </xf>
    <xf numFmtId="0" fontId="8" fillId="2" borderId="0" xfId="0" applyFont="1" applyFill="1" applyAlignment="1">
      <alignment vertical="center"/>
    </xf>
    <xf numFmtId="0" fontId="8" fillId="3" borderId="0" xfId="0" applyFont="1" applyFill="1" applyAlignment="1">
      <alignment vertical="center"/>
    </xf>
    <xf numFmtId="0" fontId="6" fillId="3" borderId="0" xfId="0" applyFont="1" applyFill="1" applyAlignment="1">
      <alignment vertical="center"/>
    </xf>
    <xf numFmtId="0" fontId="4" fillId="8" borderId="0" xfId="0" applyFont="1" applyFill="1" applyAlignment="1">
      <alignment vertical="center"/>
    </xf>
    <xf numFmtId="0" fontId="19" fillId="8" borderId="0" xfId="0" applyFont="1" applyFill="1" applyAlignment="1">
      <alignment vertical="center" wrapText="1"/>
    </xf>
    <xf numFmtId="44" fontId="6" fillId="6" borderId="0" xfId="1" applyFont="1" applyFill="1" applyAlignment="1" applyProtection="1">
      <alignment vertical="center"/>
    </xf>
    <xf numFmtId="0" fontId="8" fillId="8" borderId="0" xfId="0" applyFont="1" applyFill="1" applyAlignment="1">
      <alignment vertical="center"/>
    </xf>
    <xf numFmtId="0" fontId="8" fillId="8" borderId="10" xfId="0" applyFont="1" applyFill="1" applyBorder="1" applyAlignment="1">
      <alignment vertical="center"/>
    </xf>
    <xf numFmtId="0" fontId="6" fillId="7" borderId="33" xfId="0" applyFont="1" applyFill="1" applyBorder="1" applyAlignment="1" applyProtection="1">
      <alignment horizontal="center" vertical="center"/>
      <protection locked="0"/>
    </xf>
    <xf numFmtId="0" fontId="6" fillId="7" borderId="2" xfId="0" applyFont="1" applyFill="1" applyBorder="1" applyAlignment="1" applyProtection="1">
      <alignment horizontal="center" vertical="center"/>
      <protection locked="0"/>
    </xf>
    <xf numFmtId="0" fontId="8" fillId="4" borderId="1" xfId="0" applyFont="1" applyFill="1" applyBorder="1" applyAlignment="1" applyProtection="1">
      <alignment vertical="center"/>
      <protection locked="0"/>
    </xf>
    <xf numFmtId="44" fontId="6" fillId="5" borderId="0" xfId="1" applyFont="1" applyFill="1" applyAlignment="1" applyProtection="1">
      <alignment vertical="center"/>
    </xf>
    <xf numFmtId="0" fontId="25" fillId="5" borderId="0" xfId="0" applyFont="1" applyFill="1" applyAlignment="1">
      <alignment vertical="center"/>
    </xf>
    <xf numFmtId="0" fontId="2" fillId="8" borderId="0" xfId="0" applyFont="1" applyFill="1" applyAlignment="1">
      <alignment vertical="top"/>
    </xf>
    <xf numFmtId="0" fontId="28" fillId="8" borderId="0" xfId="0" applyFont="1" applyFill="1" applyAlignment="1">
      <alignment vertical="top"/>
    </xf>
    <xf numFmtId="0" fontId="7" fillId="0" borderId="0" xfId="0" applyFont="1" applyAlignment="1">
      <alignment vertical="center"/>
    </xf>
    <xf numFmtId="0" fontId="4" fillId="0" borderId="0" xfId="0" applyFont="1" applyAlignment="1">
      <alignment vertical="center"/>
    </xf>
    <xf numFmtId="0" fontId="10" fillId="0" borderId="0" xfId="0" applyFont="1" applyAlignment="1">
      <alignment vertical="center"/>
    </xf>
    <xf numFmtId="0" fontId="13" fillId="2" borderId="0" xfId="0" applyFont="1" applyFill="1" applyAlignment="1">
      <alignment horizontal="center" vertical="center"/>
    </xf>
    <xf numFmtId="0" fontId="17" fillId="2" borderId="5" xfId="0" applyFont="1" applyFill="1" applyBorder="1" applyAlignment="1">
      <alignment vertical="center"/>
    </xf>
    <xf numFmtId="0" fontId="26" fillId="0" borderId="31" xfId="0" applyFont="1" applyBorder="1" applyAlignment="1">
      <alignment vertical="center"/>
    </xf>
    <xf numFmtId="0" fontId="26" fillId="2" borderId="31" xfId="0" applyFont="1" applyFill="1" applyBorder="1" applyAlignment="1">
      <alignment vertical="center"/>
    </xf>
    <xf numFmtId="0" fontId="26" fillId="2" borderId="6" xfId="0" applyFont="1" applyFill="1" applyBorder="1" applyAlignment="1">
      <alignment vertical="center"/>
    </xf>
    <xf numFmtId="0" fontId="21" fillId="2" borderId="0" xfId="0" applyFont="1" applyFill="1" applyAlignment="1">
      <alignment vertical="center"/>
    </xf>
    <xf numFmtId="0" fontId="21" fillId="0" borderId="0" xfId="0" applyFont="1" applyAlignment="1">
      <alignment vertical="center"/>
    </xf>
    <xf numFmtId="0" fontId="8" fillId="5" borderId="0" xfId="0" applyFont="1" applyFill="1"/>
    <xf numFmtId="0" fontId="3" fillId="5" borderId="0" xfId="0" applyFont="1" applyFill="1" applyAlignment="1">
      <alignment vertical="center"/>
    </xf>
    <xf numFmtId="0" fontId="3" fillId="2" borderId="0" xfId="0" applyFont="1" applyFill="1" applyAlignment="1">
      <alignment vertical="top"/>
    </xf>
    <xf numFmtId="0" fontId="3" fillId="8" borderId="0" xfId="0" applyFont="1" applyFill="1" applyAlignment="1">
      <alignment vertical="top"/>
    </xf>
    <xf numFmtId="44" fontId="3" fillId="8" borderId="0" xfId="1" applyFont="1" applyFill="1" applyBorder="1" applyAlignment="1" applyProtection="1">
      <alignment vertical="top"/>
    </xf>
    <xf numFmtId="0" fontId="3" fillId="0" borderId="0" xfId="0" applyFont="1" applyAlignment="1">
      <alignment vertical="top"/>
    </xf>
    <xf numFmtId="0" fontId="3" fillId="2" borderId="0" xfId="0" applyFont="1" applyFill="1" applyAlignment="1">
      <alignment vertical="center"/>
    </xf>
    <xf numFmtId="0" fontId="3" fillId="0" borderId="0" xfId="0" applyFont="1" applyAlignment="1">
      <alignment vertical="center"/>
    </xf>
    <xf numFmtId="0" fontId="7" fillId="2" borderId="0" xfId="0" applyFont="1" applyFill="1" applyAlignment="1">
      <alignment horizontal="right" vertical="center"/>
    </xf>
    <xf numFmtId="44" fontId="7" fillId="2" borderId="0" xfId="0" applyNumberFormat="1" applyFont="1" applyFill="1" applyAlignment="1">
      <alignment horizontal="center" vertical="center"/>
    </xf>
    <xf numFmtId="0" fontId="7" fillId="2" borderId="0" xfId="0" applyFont="1" applyFill="1" applyAlignment="1">
      <alignment horizontal="center" vertical="center"/>
    </xf>
    <xf numFmtId="0" fontId="2" fillId="2" borderId="0" xfId="0" applyFont="1" applyFill="1" applyAlignment="1">
      <alignment vertical="center"/>
    </xf>
    <xf numFmtId="0" fontId="4" fillId="0" borderId="0" xfId="0" applyFont="1" applyAlignment="1">
      <alignment vertical="center" wrapText="1"/>
    </xf>
    <xf numFmtId="0" fontId="11" fillId="0" borderId="0" xfId="0" applyFont="1" applyAlignment="1">
      <alignment vertical="center"/>
    </xf>
    <xf numFmtId="0" fontId="4" fillId="2" borderId="19" xfId="0" applyFont="1" applyFill="1" applyBorder="1" applyAlignment="1">
      <alignment vertical="center"/>
    </xf>
    <xf numFmtId="0" fontId="6" fillId="4" borderId="20"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6" fillId="4" borderId="29" xfId="0" applyFont="1" applyFill="1" applyBorder="1" applyAlignment="1" applyProtection="1">
      <alignment horizontal="center" vertical="center"/>
      <protection locked="0"/>
    </xf>
    <xf numFmtId="164" fontId="26" fillId="2" borderId="31" xfId="0" applyNumberFormat="1" applyFont="1" applyFill="1" applyBorder="1" applyAlignment="1">
      <alignment vertical="center"/>
    </xf>
    <xf numFmtId="0" fontId="3" fillId="2" borderId="19" xfId="0" applyFont="1" applyFill="1" applyBorder="1" applyAlignment="1">
      <alignment vertical="center"/>
    </xf>
    <xf numFmtId="0" fontId="3" fillId="2" borderId="0" xfId="0" applyFont="1" applyFill="1" applyAlignment="1">
      <alignment horizontal="right" vertical="center"/>
    </xf>
    <xf numFmtId="0" fontId="17" fillId="2" borderId="0" xfId="0" applyFont="1" applyFill="1" applyAlignment="1">
      <alignment horizontal="left" vertical="center"/>
    </xf>
    <xf numFmtId="0" fontId="16" fillId="2" borderId="0" xfId="0" applyFont="1" applyFill="1" applyAlignment="1">
      <alignment vertical="center"/>
    </xf>
    <xf numFmtId="0" fontId="6" fillId="2" borderId="0" xfId="0" applyFont="1" applyFill="1"/>
    <xf numFmtId="0" fontId="6" fillId="0" borderId="0" xfId="0" applyFont="1"/>
    <xf numFmtId="0" fontId="3" fillId="10" borderId="5" xfId="0" applyFont="1" applyFill="1" applyBorder="1" applyAlignment="1">
      <alignment horizontal="center" vertical="center"/>
    </xf>
    <xf numFmtId="44" fontId="4" fillId="2" borderId="0" xfId="0" applyNumberFormat="1" applyFont="1" applyFill="1" applyAlignment="1">
      <alignment vertical="center"/>
    </xf>
    <xf numFmtId="44" fontId="7" fillId="8" borderId="0" xfId="1" applyFont="1" applyFill="1" applyAlignment="1" applyProtection="1">
      <alignment vertical="center"/>
    </xf>
    <xf numFmtId="0" fontId="11" fillId="2" borderId="1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3" xfId="0" applyFont="1" applyFill="1" applyBorder="1" applyAlignment="1">
      <alignment horizontal="center" vertical="center"/>
    </xf>
    <xf numFmtId="0" fontId="6" fillId="7" borderId="2"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3" fillId="9" borderId="18" xfId="0" applyFont="1" applyFill="1" applyBorder="1" applyAlignment="1">
      <alignment horizontal="center" vertical="center" wrapText="1"/>
    </xf>
    <xf numFmtId="0" fontId="3" fillId="9" borderId="19" xfId="0" applyFont="1" applyFill="1" applyBorder="1" applyAlignment="1">
      <alignment horizontal="center" vertical="center" wrapText="1"/>
    </xf>
    <xf numFmtId="0" fontId="3" fillId="9" borderId="45" xfId="0" applyFont="1" applyFill="1" applyBorder="1" applyAlignment="1">
      <alignment horizontal="center" vertical="center" wrapText="1"/>
    </xf>
    <xf numFmtId="0" fontId="3" fillId="9" borderId="38" xfId="0" applyFont="1" applyFill="1" applyBorder="1" applyAlignment="1">
      <alignment horizontal="center" vertical="center" wrapText="1"/>
    </xf>
    <xf numFmtId="0" fontId="3" fillId="9" borderId="15" xfId="0" applyFont="1" applyFill="1" applyBorder="1" applyAlignment="1">
      <alignment horizontal="center" vertical="center" wrapText="1"/>
    </xf>
    <xf numFmtId="0" fontId="3" fillId="9" borderId="46" xfId="0" applyFont="1" applyFill="1" applyBorder="1" applyAlignment="1">
      <alignment horizontal="center" vertical="center" wrapText="1"/>
    </xf>
    <xf numFmtId="0" fontId="6" fillId="7" borderId="20" xfId="0" applyFont="1" applyFill="1" applyBorder="1" applyAlignment="1" applyProtection="1">
      <alignment horizontal="center" vertical="center"/>
      <protection locked="0"/>
    </xf>
    <xf numFmtId="0" fontId="6" fillId="7" borderId="21" xfId="0" applyFont="1" applyFill="1" applyBorder="1" applyAlignment="1" applyProtection="1">
      <alignment horizontal="center" vertical="center"/>
      <protection locked="0"/>
    </xf>
    <xf numFmtId="0" fontId="6" fillId="7" borderId="1" xfId="0" applyFont="1" applyFill="1" applyBorder="1" applyAlignment="1" applyProtection="1">
      <alignment horizontal="center" vertical="center"/>
      <protection locked="0"/>
    </xf>
    <xf numFmtId="0" fontId="6" fillId="7" borderId="23" xfId="0" applyFont="1" applyFill="1" applyBorder="1" applyAlignment="1" applyProtection="1">
      <alignment horizontal="center" vertical="center"/>
      <protection locked="0"/>
    </xf>
    <xf numFmtId="0" fontId="6" fillId="7" borderId="29" xfId="0" applyFont="1" applyFill="1" applyBorder="1" applyAlignment="1" applyProtection="1">
      <alignment horizontal="center" vertical="center"/>
      <protection locked="0"/>
    </xf>
    <xf numFmtId="0" fontId="6" fillId="7" borderId="30" xfId="0" applyFont="1" applyFill="1" applyBorder="1" applyAlignment="1" applyProtection="1">
      <alignment horizontal="center" vertical="center"/>
      <protection locked="0"/>
    </xf>
    <xf numFmtId="0" fontId="6" fillId="7" borderId="48" xfId="0" applyFont="1" applyFill="1" applyBorder="1" applyAlignment="1" applyProtection="1">
      <alignment horizontal="left" vertical="center"/>
      <protection locked="0"/>
    </xf>
    <xf numFmtId="0" fontId="6" fillId="7" borderId="27" xfId="0" applyFont="1" applyFill="1" applyBorder="1" applyAlignment="1" applyProtection="1">
      <alignment horizontal="left" vertical="center"/>
      <protection locked="0"/>
    </xf>
    <xf numFmtId="0" fontId="6" fillId="7" borderId="28" xfId="0" applyFont="1" applyFill="1" applyBorder="1" applyAlignment="1" applyProtection="1">
      <alignment horizontal="left" vertical="center"/>
      <protection locked="0"/>
    </xf>
    <xf numFmtId="0" fontId="35" fillId="9" borderId="24" xfId="0" applyFont="1" applyFill="1" applyBorder="1" applyAlignment="1">
      <alignment horizontal="center" vertical="center"/>
    </xf>
    <xf numFmtId="0" fontId="35" fillId="9" borderId="15" xfId="0" applyFont="1" applyFill="1" applyBorder="1" applyAlignment="1">
      <alignment horizontal="center" vertical="center"/>
    </xf>
    <xf numFmtId="0" fontId="35" fillId="9" borderId="46" xfId="0" applyFont="1" applyFill="1" applyBorder="1" applyAlignment="1">
      <alignment horizontal="center" vertical="center"/>
    </xf>
    <xf numFmtId="0" fontId="6" fillId="9" borderId="16" xfId="0" applyFont="1" applyFill="1" applyBorder="1" applyAlignment="1">
      <alignment horizontal="center" vertical="center"/>
    </xf>
    <xf numFmtId="0" fontId="6" fillId="9" borderId="19" xfId="0" applyFont="1" applyFill="1" applyBorder="1" applyAlignment="1">
      <alignment horizontal="center" vertical="center"/>
    </xf>
    <xf numFmtId="0" fontId="6" fillId="9" borderId="17" xfId="0" applyFont="1" applyFill="1" applyBorder="1" applyAlignment="1">
      <alignment horizontal="center" vertical="center"/>
    </xf>
    <xf numFmtId="0" fontId="6" fillId="9" borderId="24" xfId="0" applyFont="1" applyFill="1" applyBorder="1" applyAlignment="1">
      <alignment horizontal="center" vertical="center"/>
    </xf>
    <xf numFmtId="0" fontId="6" fillId="9" borderId="15" xfId="0" applyFont="1" applyFill="1" applyBorder="1" applyAlignment="1">
      <alignment horizontal="center" vertical="center"/>
    </xf>
    <xf numFmtId="0" fontId="6" fillId="9" borderId="25" xfId="0" applyFont="1" applyFill="1" applyBorder="1" applyAlignment="1">
      <alignment horizontal="center" vertical="center"/>
    </xf>
    <xf numFmtId="0" fontId="6" fillId="9" borderId="45" xfId="0" applyFont="1" applyFill="1" applyBorder="1" applyAlignment="1">
      <alignment horizontal="center" vertical="center"/>
    </xf>
    <xf numFmtId="0" fontId="6" fillId="9" borderId="22" xfId="0" applyFont="1" applyFill="1" applyBorder="1" applyAlignment="1">
      <alignment horizontal="center" vertical="center"/>
    </xf>
    <xf numFmtId="0" fontId="6" fillId="9" borderId="0" xfId="0" applyFont="1" applyFill="1" applyAlignment="1">
      <alignment horizontal="center" vertical="center"/>
    </xf>
    <xf numFmtId="0" fontId="6" fillId="9" borderId="47" xfId="0" applyFont="1" applyFill="1" applyBorder="1" applyAlignment="1">
      <alignment horizontal="center" vertical="center"/>
    </xf>
    <xf numFmtId="0" fontId="6" fillId="14" borderId="22" xfId="0" applyFont="1" applyFill="1" applyBorder="1" applyAlignment="1" applyProtection="1">
      <alignment horizontal="center" vertical="center"/>
      <protection locked="0"/>
    </xf>
    <xf numFmtId="0" fontId="6" fillId="14" borderId="0" xfId="0" applyFont="1" applyFill="1" applyAlignment="1" applyProtection="1">
      <alignment horizontal="center" vertical="center"/>
      <protection locked="0"/>
    </xf>
    <xf numFmtId="0" fontId="6" fillId="14" borderId="10" xfId="0" applyFont="1" applyFill="1" applyBorder="1" applyAlignment="1" applyProtection="1">
      <alignment horizontal="center" vertical="center"/>
      <protection locked="0"/>
    </xf>
    <xf numFmtId="0" fontId="6" fillId="7" borderId="44" xfId="0" applyFont="1" applyFill="1" applyBorder="1" applyAlignment="1" applyProtection="1">
      <alignment horizontal="left" vertical="center"/>
      <protection locked="0"/>
    </xf>
    <xf numFmtId="0" fontId="6" fillId="7" borderId="5" xfId="0" applyFont="1" applyFill="1" applyBorder="1" applyAlignment="1" applyProtection="1">
      <alignment horizontal="left" vertical="center"/>
      <protection locked="0"/>
    </xf>
    <xf numFmtId="0" fontId="6" fillId="7" borderId="7" xfId="0" applyFont="1" applyFill="1" applyBorder="1" applyAlignment="1" applyProtection="1">
      <alignment horizontal="left" vertical="center"/>
      <protection locked="0"/>
    </xf>
    <xf numFmtId="0" fontId="6" fillId="7" borderId="40" xfId="0" applyFont="1" applyFill="1" applyBorder="1" applyAlignment="1" applyProtection="1">
      <alignment horizontal="left" vertical="center"/>
      <protection locked="0"/>
    </xf>
    <xf numFmtId="0" fontId="6" fillId="7" borderId="20" xfId="0" applyFont="1" applyFill="1" applyBorder="1" applyAlignment="1" applyProtection="1">
      <alignment horizontal="left" vertical="center"/>
      <protection locked="0"/>
    </xf>
    <xf numFmtId="0" fontId="6" fillId="7" borderId="33" xfId="0" applyFont="1" applyFill="1" applyBorder="1" applyAlignment="1" applyProtection="1">
      <alignment horizontal="left" vertical="center"/>
      <protection locked="0"/>
    </xf>
    <xf numFmtId="0" fontId="6" fillId="7" borderId="41" xfId="0" applyFont="1" applyFill="1" applyBorder="1" applyAlignment="1" applyProtection="1">
      <alignment horizontal="left" vertical="center"/>
      <protection locked="0"/>
    </xf>
    <xf numFmtId="0" fontId="6" fillId="7" borderId="1" xfId="0" applyFont="1" applyFill="1" applyBorder="1" applyAlignment="1" applyProtection="1">
      <alignment horizontal="left" vertical="center"/>
      <protection locked="0"/>
    </xf>
    <xf numFmtId="0" fontId="6" fillId="7" borderId="2" xfId="0" applyFont="1" applyFill="1" applyBorder="1" applyAlignment="1" applyProtection="1">
      <alignment horizontal="left" vertical="center"/>
      <protection locked="0"/>
    </xf>
    <xf numFmtId="0" fontId="32" fillId="2" borderId="14" xfId="0" applyFont="1" applyFill="1" applyBorder="1" applyAlignment="1">
      <alignment horizontal="right" vertical="center"/>
    </xf>
    <xf numFmtId="0" fontId="6" fillId="7" borderId="43" xfId="0" applyFont="1" applyFill="1" applyBorder="1" applyAlignment="1" applyProtection="1">
      <alignment horizontal="left" vertical="center"/>
      <protection locked="0"/>
    </xf>
    <xf numFmtId="0" fontId="6" fillId="7" borderId="6" xfId="0" applyFont="1" applyFill="1" applyBorder="1" applyAlignment="1" applyProtection="1">
      <alignment horizontal="left" vertical="center"/>
      <protection locked="0"/>
    </xf>
    <xf numFmtId="0" fontId="6" fillId="7" borderId="11" xfId="0" applyFont="1" applyFill="1" applyBorder="1" applyAlignment="1" applyProtection="1">
      <alignment horizontal="left" vertical="center"/>
      <protection locked="0"/>
    </xf>
    <xf numFmtId="0" fontId="8" fillId="6" borderId="0" xfId="0" quotePrefix="1" applyFont="1" applyFill="1" applyAlignment="1">
      <alignment horizontal="left" vertical="center"/>
    </xf>
    <xf numFmtId="44" fontId="19" fillId="6" borderId="0" xfId="0" applyNumberFormat="1" applyFont="1" applyFill="1" applyAlignment="1">
      <alignment horizontal="center" vertical="center"/>
    </xf>
    <xf numFmtId="0" fontId="8" fillId="5" borderId="0" xfId="0" applyFont="1" applyFill="1" applyAlignment="1">
      <alignment horizontal="left" vertical="center"/>
    </xf>
    <xf numFmtId="44" fontId="6" fillId="5" borderId="0" xfId="1" applyFont="1" applyFill="1" applyBorder="1" applyAlignment="1" applyProtection="1">
      <alignment horizontal="center" vertical="center"/>
    </xf>
    <xf numFmtId="44" fontId="3" fillId="11" borderId="7" xfId="1" applyFont="1" applyFill="1" applyBorder="1" applyAlignment="1" applyProtection="1">
      <alignment horizontal="center" vertical="center"/>
      <protection locked="0"/>
    </xf>
    <xf numFmtId="44" fontId="3" fillId="11" borderId="8" xfId="1" applyFont="1" applyFill="1" applyBorder="1" applyAlignment="1" applyProtection="1">
      <alignment horizontal="center" vertical="center"/>
      <protection locked="0"/>
    </xf>
    <xf numFmtId="44" fontId="3" fillId="11" borderId="11" xfId="1" applyFont="1" applyFill="1" applyBorder="1" applyAlignment="1" applyProtection="1">
      <alignment horizontal="center" vertical="center"/>
      <protection locked="0"/>
    </xf>
    <xf numFmtId="44" fontId="3" fillId="11" borderId="12" xfId="1" applyFont="1" applyFill="1" applyBorder="1" applyAlignment="1" applyProtection="1">
      <alignment horizontal="center" vertical="center"/>
      <protection locked="0"/>
    </xf>
    <xf numFmtId="44" fontId="6" fillId="6" borderId="0" xfId="1" applyFont="1" applyFill="1" applyBorder="1" applyAlignment="1" applyProtection="1">
      <alignment horizontal="center" vertical="center"/>
    </xf>
    <xf numFmtId="44" fontId="4" fillId="6" borderId="2" xfId="1" applyFont="1" applyFill="1" applyBorder="1" applyAlignment="1" applyProtection="1">
      <alignment horizontal="center" vertical="center"/>
      <protection locked="0"/>
    </xf>
    <xf numFmtId="44" fontId="4" fillId="6" borderId="3" xfId="1" applyFont="1" applyFill="1" applyBorder="1" applyAlignment="1" applyProtection="1">
      <alignment horizontal="center" vertical="center"/>
      <protection locked="0"/>
    </xf>
    <xf numFmtId="0" fontId="6" fillId="6" borderId="2"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6" fillId="6" borderId="3" xfId="0" applyFont="1" applyFill="1" applyBorder="1" applyAlignment="1" applyProtection="1">
      <alignment horizontal="left" vertical="top" wrapText="1"/>
      <protection locked="0"/>
    </xf>
    <xf numFmtId="0" fontId="6" fillId="7" borderId="35" xfId="0" applyFont="1" applyFill="1" applyBorder="1" applyAlignment="1" applyProtection="1">
      <alignment horizontal="left" vertical="center"/>
      <protection locked="0"/>
    </xf>
    <xf numFmtId="0" fontId="6" fillId="7" borderId="29" xfId="0" applyFont="1" applyFill="1" applyBorder="1" applyAlignment="1" applyProtection="1">
      <alignment horizontal="left" vertical="center"/>
      <protection locked="0"/>
    </xf>
    <xf numFmtId="0" fontId="6" fillId="7" borderId="26" xfId="0" applyFont="1" applyFill="1" applyBorder="1" applyAlignment="1" applyProtection="1">
      <alignment horizontal="left" vertical="center"/>
      <protection locked="0"/>
    </xf>
    <xf numFmtId="0" fontId="6" fillId="9" borderId="18" xfId="0" applyFont="1" applyFill="1" applyBorder="1" applyAlignment="1">
      <alignment horizontal="center" vertical="center" wrapText="1"/>
    </xf>
    <xf numFmtId="0" fontId="6" fillId="9" borderId="19" xfId="0" applyFont="1" applyFill="1" applyBorder="1" applyAlignment="1">
      <alignment horizontal="center" vertical="center" wrapText="1"/>
    </xf>
    <xf numFmtId="0" fontId="6" fillId="9" borderId="38"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8" fillId="5" borderId="0" xfId="0" quotePrefix="1" applyFont="1" applyFill="1" applyAlignment="1">
      <alignment horizontal="left" vertical="center"/>
    </xf>
    <xf numFmtId="0" fontId="6" fillId="9" borderId="46" xfId="0" applyFont="1" applyFill="1" applyBorder="1" applyAlignment="1">
      <alignment horizontal="center" vertical="center"/>
    </xf>
    <xf numFmtId="0" fontId="5" fillId="2" borderId="0" xfId="0" applyFont="1" applyFill="1" applyAlignment="1">
      <alignment horizontal="center" vertical="center"/>
    </xf>
    <xf numFmtId="0" fontId="8" fillId="4" borderId="51" xfId="0" applyFont="1" applyFill="1" applyBorder="1" applyAlignment="1">
      <alignment horizontal="left" vertical="center" wrapText="1"/>
    </xf>
    <xf numFmtId="0" fontId="8" fillId="4" borderId="13" xfId="0" applyFont="1" applyFill="1" applyBorder="1" applyAlignment="1">
      <alignment horizontal="left" vertical="center" wrapText="1"/>
    </xf>
    <xf numFmtId="0" fontId="8" fillId="4" borderId="16" xfId="0" applyFont="1" applyFill="1" applyBorder="1" applyAlignment="1">
      <alignment horizontal="left" vertical="center"/>
    </xf>
    <xf numFmtId="0" fontId="8" fillId="4" borderId="19" xfId="0" applyFont="1" applyFill="1" applyBorder="1" applyAlignment="1">
      <alignment horizontal="left" vertical="center"/>
    </xf>
    <xf numFmtId="0" fontId="8" fillId="4" borderId="17" xfId="0" applyFont="1" applyFill="1" applyBorder="1" applyAlignment="1">
      <alignment horizontal="left" vertical="center"/>
    </xf>
    <xf numFmtId="0" fontId="8" fillId="4" borderId="24" xfId="0" applyFont="1" applyFill="1" applyBorder="1" applyAlignment="1">
      <alignment horizontal="left" vertical="center"/>
    </xf>
    <xf numFmtId="0" fontId="8" fillId="4" borderId="15" xfId="0" applyFont="1" applyFill="1" applyBorder="1" applyAlignment="1">
      <alignment horizontal="left" vertical="center"/>
    </xf>
    <xf numFmtId="0" fontId="8" fillId="4" borderId="25" xfId="0" applyFont="1" applyFill="1" applyBorder="1" applyAlignment="1">
      <alignment horizontal="left" vertical="center"/>
    </xf>
    <xf numFmtId="0" fontId="6" fillId="4" borderId="11"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4" borderId="8" xfId="0" applyFont="1" applyFill="1" applyBorder="1" applyAlignment="1">
      <alignment horizontal="left" vertical="center" wrapText="1"/>
    </xf>
    <xf numFmtId="0" fontId="6" fillId="4" borderId="52" xfId="0" applyFont="1" applyFill="1" applyBorder="1" applyAlignment="1">
      <alignment horizontal="left" vertical="center" wrapText="1"/>
    </xf>
    <xf numFmtId="0" fontId="4" fillId="4" borderId="18" xfId="0" applyFont="1" applyFill="1" applyBorder="1" applyAlignment="1" applyProtection="1">
      <alignment horizontal="left" vertical="center"/>
      <protection locked="0"/>
    </xf>
    <xf numFmtId="0" fontId="4" fillId="4" borderId="19" xfId="0" applyFont="1" applyFill="1" applyBorder="1" applyAlignment="1" applyProtection="1">
      <alignment horizontal="left" vertical="center"/>
      <protection locked="0"/>
    </xf>
    <xf numFmtId="0" fontId="4" fillId="4" borderId="34" xfId="0" applyFont="1" applyFill="1" applyBorder="1" applyAlignment="1" applyProtection="1">
      <alignment horizontal="left" vertical="center"/>
      <protection locked="0"/>
    </xf>
    <xf numFmtId="0" fontId="4" fillId="4" borderId="37" xfId="0" applyFont="1" applyFill="1" applyBorder="1" applyAlignment="1" applyProtection="1">
      <alignment horizontal="left" vertical="center"/>
      <protection locked="0"/>
    </xf>
    <xf numFmtId="0" fontId="3" fillId="10" borderId="32" xfId="0" applyFont="1" applyFill="1" applyBorder="1" applyAlignment="1">
      <alignment horizontal="center" vertical="center" wrapText="1"/>
    </xf>
    <xf numFmtId="0" fontId="3" fillId="10" borderId="31" xfId="0" applyFont="1" applyFill="1" applyBorder="1" applyAlignment="1">
      <alignment horizontal="center" vertical="center" wrapText="1"/>
    </xf>
    <xf numFmtId="0" fontId="6" fillId="10" borderId="18" xfId="0" applyFont="1" applyFill="1" applyBorder="1" applyAlignment="1">
      <alignment horizontal="center" vertical="center" wrapText="1"/>
    </xf>
    <xf numFmtId="0" fontId="6" fillId="10" borderId="19" xfId="0" applyFont="1" applyFill="1" applyBorder="1" applyAlignment="1">
      <alignment horizontal="center" vertical="center" wrapText="1"/>
    </xf>
    <xf numFmtId="0" fontId="6" fillId="10" borderId="17"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6" fillId="10" borderId="0" xfId="0" applyFont="1" applyFill="1" applyAlignment="1">
      <alignment horizontal="center" vertical="center" wrapText="1"/>
    </xf>
    <xf numFmtId="0" fontId="6" fillId="10" borderId="10" xfId="0" applyFont="1" applyFill="1" applyBorder="1" applyAlignment="1">
      <alignment horizontal="center" vertical="center" wrapText="1"/>
    </xf>
    <xf numFmtId="0" fontId="3" fillId="10" borderId="20"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8" fillId="2" borderId="0" xfId="0" applyFont="1" applyFill="1" applyAlignment="1">
      <alignment horizontal="right" vertical="center"/>
    </xf>
    <xf numFmtId="0" fontId="4" fillId="4" borderId="2" xfId="0" applyFont="1" applyFill="1" applyBorder="1" applyAlignment="1" applyProtection="1">
      <alignment horizontal="left" vertical="center"/>
      <protection locked="0"/>
    </xf>
    <xf numFmtId="0" fontId="4" fillId="4" borderId="4" xfId="0" applyFont="1" applyFill="1" applyBorder="1" applyAlignment="1" applyProtection="1">
      <alignment horizontal="left" vertical="center"/>
      <protection locked="0"/>
    </xf>
    <xf numFmtId="0" fontId="4" fillId="4" borderId="3" xfId="0" applyFont="1" applyFill="1" applyBorder="1" applyAlignment="1" applyProtection="1">
      <alignment horizontal="left" vertical="center"/>
      <protection locked="0"/>
    </xf>
    <xf numFmtId="0" fontId="3" fillId="10" borderId="7" xfId="0" applyFont="1" applyFill="1" applyBorder="1" applyAlignment="1">
      <alignment horizontal="center" vertical="center"/>
    </xf>
    <xf numFmtId="0" fontId="3" fillId="10" borderId="8" xfId="0" applyFont="1" applyFill="1" applyBorder="1" applyAlignment="1">
      <alignment horizontal="center" vertical="center"/>
    </xf>
    <xf numFmtId="0" fontId="8" fillId="4" borderId="49" xfId="0" applyFont="1" applyFill="1" applyBorder="1" applyAlignment="1">
      <alignment horizontal="left" vertical="center"/>
    </xf>
    <xf numFmtId="0" fontId="8" fillId="4" borderId="4" xfId="0" applyFont="1" applyFill="1" applyBorder="1" applyAlignment="1">
      <alignment horizontal="left" vertical="center"/>
    </xf>
    <xf numFmtId="0" fontId="8" fillId="4" borderId="3" xfId="0" applyFont="1" applyFill="1" applyBorder="1" applyAlignment="1">
      <alignment horizontal="left" vertical="center"/>
    </xf>
    <xf numFmtId="0" fontId="15" fillId="2" borderId="0" xfId="0" applyFont="1" applyFill="1" applyAlignment="1">
      <alignment horizontal="center" vertical="center" wrapText="1"/>
    </xf>
    <xf numFmtId="0" fontId="4" fillId="4" borderId="18" xfId="0" applyFont="1" applyFill="1" applyBorder="1" applyAlignment="1" applyProtection="1">
      <alignment horizontal="left" vertical="center" wrapText="1"/>
      <protection locked="0"/>
    </xf>
    <xf numFmtId="0" fontId="4" fillId="4" borderId="19" xfId="0" applyFont="1" applyFill="1" applyBorder="1" applyAlignment="1" applyProtection="1">
      <alignment horizontal="left" vertical="center" wrapText="1"/>
      <protection locked="0"/>
    </xf>
    <xf numFmtId="0" fontId="4" fillId="4" borderId="45" xfId="0" applyFont="1" applyFill="1" applyBorder="1" applyAlignment="1" applyProtection="1">
      <alignment horizontal="left" vertical="center" wrapText="1"/>
      <protection locked="0"/>
    </xf>
    <xf numFmtId="0" fontId="4" fillId="4" borderId="11" xfId="0" applyFont="1" applyFill="1" applyBorder="1" applyAlignment="1" applyProtection="1">
      <alignment horizontal="left" vertical="center" wrapText="1"/>
      <protection locked="0"/>
    </xf>
    <xf numFmtId="0" fontId="4" fillId="4" borderId="14" xfId="0" applyFont="1" applyFill="1" applyBorder="1" applyAlignment="1" applyProtection="1">
      <alignment horizontal="left" vertical="center" wrapText="1"/>
      <protection locked="0"/>
    </xf>
    <xf numFmtId="0" fontId="4" fillId="4" borderId="50" xfId="0" applyFont="1" applyFill="1" applyBorder="1" applyAlignment="1" applyProtection="1">
      <alignment horizontal="left" vertical="center" wrapText="1"/>
      <protection locked="0"/>
    </xf>
    <xf numFmtId="49" fontId="4" fillId="4" borderId="7" xfId="0" applyNumberFormat="1" applyFont="1" applyFill="1" applyBorder="1" applyAlignment="1" applyProtection="1">
      <alignment horizontal="left" vertical="center" wrapText="1"/>
      <protection locked="0"/>
    </xf>
    <xf numFmtId="49" fontId="4" fillId="4" borderId="13" xfId="0" applyNumberFormat="1" applyFont="1" applyFill="1" applyBorder="1" applyAlignment="1" applyProtection="1">
      <alignment horizontal="left" vertical="center" wrapText="1"/>
      <protection locked="0"/>
    </xf>
    <xf numFmtId="49" fontId="4" fillId="4" borderId="42" xfId="0" applyNumberFormat="1" applyFont="1" applyFill="1" applyBorder="1" applyAlignment="1" applyProtection="1">
      <alignment horizontal="left" vertical="center" wrapText="1"/>
      <protection locked="0"/>
    </xf>
    <xf numFmtId="49" fontId="4" fillId="4" borderId="11" xfId="0" applyNumberFormat="1" applyFont="1" applyFill="1" applyBorder="1" applyAlignment="1" applyProtection="1">
      <alignment horizontal="left" vertical="center" wrapText="1"/>
      <protection locked="0"/>
    </xf>
    <xf numFmtId="49" fontId="4" fillId="4" borderId="14" xfId="0" applyNumberFormat="1" applyFont="1" applyFill="1" applyBorder="1" applyAlignment="1" applyProtection="1">
      <alignment horizontal="left" vertical="center" wrapText="1"/>
      <protection locked="0"/>
    </xf>
    <xf numFmtId="49" fontId="4" fillId="4" borderId="50" xfId="0" applyNumberFormat="1" applyFont="1" applyFill="1" applyBorder="1" applyAlignment="1" applyProtection="1">
      <alignment horizontal="left" vertical="center" wrapText="1"/>
      <protection locked="0"/>
    </xf>
    <xf numFmtId="0" fontId="17" fillId="2" borderId="0" xfId="0" applyFont="1" applyFill="1" applyAlignment="1">
      <alignment horizontal="left" vertical="center"/>
    </xf>
    <xf numFmtId="0" fontId="8" fillId="4" borderId="18" xfId="0" applyFont="1" applyFill="1" applyBorder="1" applyAlignment="1">
      <alignment horizontal="left" vertical="top"/>
    </xf>
    <xf numFmtId="0" fontId="8" fillId="4" borderId="17" xfId="0" applyFont="1" applyFill="1" applyBorder="1" applyAlignment="1">
      <alignment horizontal="left" vertical="top"/>
    </xf>
    <xf numFmtId="0" fontId="8" fillId="4" borderId="11" xfId="0" applyFont="1" applyFill="1" applyBorder="1" applyAlignment="1">
      <alignment horizontal="left" vertical="top"/>
    </xf>
    <xf numFmtId="0" fontId="8" fillId="4" borderId="12" xfId="0" applyFont="1" applyFill="1" applyBorder="1" applyAlignment="1">
      <alignment horizontal="left" vertical="top"/>
    </xf>
    <xf numFmtId="0" fontId="4" fillId="4" borderId="7" xfId="0" applyFont="1" applyFill="1" applyBorder="1" applyAlignment="1" applyProtection="1">
      <alignment horizontal="left" vertical="center" wrapText="1"/>
      <protection locked="0"/>
    </xf>
    <xf numFmtId="0" fontId="4" fillId="4" borderId="13" xfId="0" applyFont="1" applyFill="1" applyBorder="1" applyAlignment="1" applyProtection="1">
      <alignment horizontal="left" vertical="center" wrapText="1"/>
      <protection locked="0"/>
    </xf>
    <xf numFmtId="0" fontId="4" fillId="4" borderId="8" xfId="0" applyFont="1" applyFill="1" applyBorder="1" applyAlignment="1" applyProtection="1">
      <alignment horizontal="left" vertical="center" wrapText="1"/>
      <protection locked="0"/>
    </xf>
    <xf numFmtId="0" fontId="4" fillId="4" borderId="12" xfId="0" applyFont="1" applyFill="1" applyBorder="1" applyAlignment="1" applyProtection="1">
      <alignment horizontal="left" vertical="center" wrapText="1"/>
      <protection locked="0"/>
    </xf>
    <xf numFmtId="0" fontId="6" fillId="10" borderId="16" xfId="0" applyFont="1" applyFill="1" applyBorder="1" applyAlignment="1">
      <alignment horizontal="center" vertical="center"/>
    </xf>
    <xf numFmtId="0" fontId="6" fillId="10" borderId="19" xfId="0" applyFont="1" applyFill="1" applyBorder="1" applyAlignment="1">
      <alignment horizontal="center" vertical="center"/>
    </xf>
    <xf numFmtId="0" fontId="6" fillId="10" borderId="17" xfId="0" applyFont="1" applyFill="1" applyBorder="1" applyAlignment="1">
      <alignment horizontal="center" vertical="center"/>
    </xf>
    <xf numFmtId="0" fontId="6" fillId="10" borderId="22" xfId="0" applyFont="1" applyFill="1" applyBorder="1" applyAlignment="1">
      <alignment horizontal="center" vertical="center"/>
    </xf>
    <xf numFmtId="0" fontId="6" fillId="10" borderId="0" xfId="0" applyFont="1" applyFill="1" applyAlignment="1">
      <alignment horizontal="center" vertical="center"/>
    </xf>
    <xf numFmtId="0" fontId="6" fillId="10" borderId="10" xfId="0" applyFont="1" applyFill="1" applyBorder="1" applyAlignment="1">
      <alignment horizontal="center" vertical="center"/>
    </xf>
    <xf numFmtId="0" fontId="6" fillId="4" borderId="20" xfId="0" applyFont="1" applyFill="1" applyBorder="1" applyAlignment="1" applyProtection="1">
      <alignment horizontal="center" vertical="center"/>
      <protection locked="0"/>
    </xf>
    <xf numFmtId="44" fontId="6" fillId="10" borderId="1" xfId="1" applyFont="1" applyFill="1" applyBorder="1" applyAlignment="1" applyProtection="1">
      <alignment horizontal="center" vertical="center"/>
    </xf>
    <xf numFmtId="44" fontId="6" fillId="10" borderId="23" xfId="1" applyFont="1" applyFill="1" applyBorder="1" applyAlignment="1" applyProtection="1">
      <alignment horizontal="center" vertical="center"/>
    </xf>
    <xf numFmtId="0" fontId="6" fillId="2" borderId="0" xfId="0" applyFont="1" applyFill="1" applyAlignment="1">
      <alignment horizontal="center" vertical="center" wrapText="1"/>
    </xf>
    <xf numFmtId="0" fontId="6" fillId="4" borderId="18" xfId="0" applyFont="1" applyFill="1" applyBorder="1" applyAlignment="1" applyProtection="1">
      <alignment horizontal="left" vertical="center"/>
      <protection locked="0"/>
    </xf>
    <xf numFmtId="0" fontId="6" fillId="4" borderId="19" xfId="0" applyFont="1" applyFill="1" applyBorder="1" applyAlignment="1" applyProtection="1">
      <alignment horizontal="left" vertical="center"/>
      <protection locked="0"/>
    </xf>
    <xf numFmtId="0" fontId="6" fillId="4" borderId="17"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4"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Font="1" applyFill="1" applyBorder="1" applyAlignment="1" applyProtection="1">
      <alignment horizontal="center" vertical="center"/>
      <protection locked="0"/>
    </xf>
    <xf numFmtId="0" fontId="6" fillId="4" borderId="29" xfId="0" applyFont="1" applyFill="1" applyBorder="1" applyAlignment="1" applyProtection="1">
      <alignment horizontal="center" vertical="center"/>
      <protection locked="0"/>
    </xf>
    <xf numFmtId="0" fontId="8" fillId="4" borderId="26" xfId="0" applyFont="1" applyFill="1" applyBorder="1" applyAlignment="1">
      <alignment horizontal="left" vertical="center"/>
    </xf>
    <xf numFmtId="0" fontId="8" fillId="4" borderId="27" xfId="0" applyFont="1" applyFill="1" applyBorder="1" applyAlignment="1">
      <alignment horizontal="left" vertical="center"/>
    </xf>
    <xf numFmtId="0" fontId="8" fillId="4" borderId="28" xfId="0" applyFont="1" applyFill="1" applyBorder="1" applyAlignment="1">
      <alignment horizontal="left" vertical="center"/>
    </xf>
    <xf numFmtId="0" fontId="4" fillId="4" borderId="26" xfId="0" applyFont="1" applyFill="1" applyBorder="1" applyAlignment="1" applyProtection="1">
      <alignment horizontal="left" vertical="center"/>
      <protection locked="0"/>
    </xf>
    <xf numFmtId="0" fontId="4" fillId="4" borderId="27" xfId="0" applyFont="1" applyFill="1" applyBorder="1" applyAlignment="1" applyProtection="1">
      <alignment horizontal="left" vertical="center"/>
      <protection locked="0"/>
    </xf>
    <xf numFmtId="0" fontId="4" fillId="4" borderId="39" xfId="0" applyFont="1" applyFill="1" applyBorder="1" applyAlignment="1" applyProtection="1">
      <alignment horizontal="left" vertical="center"/>
      <protection locked="0"/>
    </xf>
    <xf numFmtId="0" fontId="4" fillId="4" borderId="38" xfId="0" applyFont="1" applyFill="1" applyBorder="1" applyAlignment="1" applyProtection="1">
      <alignment horizontal="left" vertical="center"/>
      <protection locked="0"/>
    </xf>
    <xf numFmtId="0" fontId="4" fillId="4" borderId="15" xfId="0" applyFont="1" applyFill="1" applyBorder="1" applyAlignment="1" applyProtection="1">
      <alignment horizontal="left" vertical="center"/>
      <protection locked="0"/>
    </xf>
    <xf numFmtId="0" fontId="4" fillId="4" borderId="28" xfId="0" applyFont="1" applyFill="1" applyBorder="1" applyAlignment="1" applyProtection="1">
      <alignment horizontal="left" vertical="center"/>
      <protection locked="0"/>
    </xf>
    <xf numFmtId="0" fontId="17" fillId="2" borderId="2" xfId="0" applyFont="1" applyFill="1" applyBorder="1" applyAlignment="1" applyProtection="1">
      <alignment horizontal="left" vertical="center"/>
      <protection locked="0"/>
    </xf>
    <xf numFmtId="0" fontId="17" fillId="2" borderId="4" xfId="0" applyFont="1" applyFill="1" applyBorder="1" applyAlignment="1" applyProtection="1">
      <alignment horizontal="left" vertical="center"/>
      <protection locked="0"/>
    </xf>
    <xf numFmtId="0" fontId="17" fillId="2" borderId="3" xfId="0" applyFont="1" applyFill="1" applyBorder="1" applyAlignment="1" applyProtection="1">
      <alignment horizontal="left" vertical="center"/>
      <protection locked="0"/>
    </xf>
    <xf numFmtId="0" fontId="6" fillId="4" borderId="22" xfId="0" applyFont="1" applyFill="1" applyBorder="1" applyAlignment="1" applyProtection="1">
      <alignment horizontal="center" vertical="center"/>
      <protection locked="0"/>
    </xf>
    <xf numFmtId="0" fontId="6" fillId="4" borderId="0" xfId="0" applyFont="1" applyFill="1" applyAlignment="1" applyProtection="1">
      <alignment horizontal="center" vertical="center"/>
      <protection locked="0"/>
    </xf>
    <xf numFmtId="0" fontId="6" fillId="4" borderId="10" xfId="0" applyFont="1" applyFill="1" applyBorder="1" applyAlignment="1" applyProtection="1">
      <alignment horizontal="center" vertical="center"/>
      <protection locked="0"/>
    </xf>
    <xf numFmtId="0" fontId="6" fillId="10" borderId="24" xfId="0" applyFont="1" applyFill="1" applyBorder="1" applyAlignment="1">
      <alignment horizontal="center" vertical="center"/>
    </xf>
    <xf numFmtId="0" fontId="6" fillId="10" borderId="15" xfId="0" applyFont="1" applyFill="1" applyBorder="1" applyAlignment="1">
      <alignment horizontal="center" vertical="center"/>
    </xf>
    <xf numFmtId="0" fontId="6" fillId="10" borderId="25" xfId="0" applyFont="1" applyFill="1" applyBorder="1" applyAlignment="1">
      <alignment horizontal="center" vertical="center"/>
    </xf>
    <xf numFmtId="0" fontId="6" fillId="4" borderId="7" xfId="0" applyFont="1" applyFill="1" applyBorder="1" applyAlignment="1" applyProtection="1">
      <alignment horizontal="left" vertical="center"/>
      <protection locked="0"/>
    </xf>
    <xf numFmtId="0" fontId="6" fillId="4" borderId="13" xfId="0" applyFont="1" applyFill="1" applyBorder="1" applyAlignment="1" applyProtection="1">
      <alignment horizontal="left" vertical="center"/>
      <protection locked="0"/>
    </xf>
    <xf numFmtId="0" fontId="6" fillId="4" borderId="8" xfId="0" applyFont="1" applyFill="1" applyBorder="1" applyAlignment="1" applyProtection="1">
      <alignment horizontal="left" vertical="center"/>
      <protection locked="0"/>
    </xf>
    <xf numFmtId="0" fontId="6" fillId="4" borderId="26" xfId="0" applyFont="1" applyFill="1" applyBorder="1" applyAlignment="1" applyProtection="1">
      <alignment horizontal="left" vertical="center"/>
      <protection locked="0"/>
    </xf>
    <xf numFmtId="0" fontId="6" fillId="4" borderId="27" xfId="0" applyFont="1" applyFill="1" applyBorder="1" applyAlignment="1" applyProtection="1">
      <alignment horizontal="left" vertical="center"/>
      <protection locked="0"/>
    </xf>
    <xf numFmtId="0" fontId="6" fillId="4" borderId="28" xfId="0" applyFont="1" applyFill="1" applyBorder="1" applyAlignment="1" applyProtection="1">
      <alignment horizontal="left" vertical="center"/>
      <protection locked="0"/>
    </xf>
    <xf numFmtId="0" fontId="6" fillId="10" borderId="18" xfId="0" applyFont="1" applyFill="1" applyBorder="1" applyAlignment="1">
      <alignment horizontal="center" vertical="center"/>
    </xf>
    <xf numFmtId="0" fontId="6" fillId="10" borderId="45" xfId="0" applyFont="1" applyFill="1" applyBorder="1" applyAlignment="1">
      <alignment horizontal="center" vertical="center"/>
    </xf>
    <xf numFmtId="44" fontId="6" fillId="4" borderId="33" xfId="1" applyFont="1" applyFill="1" applyBorder="1" applyAlignment="1" applyProtection="1">
      <alignment horizontal="right" vertical="center"/>
      <protection locked="0"/>
    </xf>
    <xf numFmtId="44" fontId="6" fillId="4" borderId="37" xfId="1" applyFont="1" applyFill="1" applyBorder="1" applyAlignment="1" applyProtection="1">
      <alignment horizontal="right" vertical="center"/>
      <protection locked="0"/>
    </xf>
    <xf numFmtId="0" fontId="8" fillId="2" borderId="0" xfId="0" applyFont="1" applyFill="1" applyAlignment="1">
      <alignment horizontal="left" vertical="center"/>
    </xf>
    <xf numFmtId="0" fontId="3" fillId="10" borderId="13" xfId="0" applyFont="1" applyFill="1" applyBorder="1" applyAlignment="1">
      <alignment horizontal="center" vertical="center"/>
    </xf>
    <xf numFmtId="0" fontId="3" fillId="10" borderId="42" xfId="0" applyFont="1" applyFill="1" applyBorder="1" applyAlignment="1">
      <alignment horizontal="center" vertical="center"/>
    </xf>
    <xf numFmtId="44" fontId="6" fillId="10" borderId="20" xfId="1" applyFont="1" applyFill="1" applyBorder="1" applyAlignment="1" applyProtection="1">
      <alignment horizontal="center" vertical="center"/>
    </xf>
    <xf numFmtId="44" fontId="6" fillId="10" borderId="21" xfId="1" applyFont="1" applyFill="1" applyBorder="1" applyAlignment="1" applyProtection="1">
      <alignment horizontal="center" vertical="center"/>
    </xf>
    <xf numFmtId="44" fontId="6" fillId="4" borderId="2" xfId="1" applyFont="1" applyFill="1" applyBorder="1" applyAlignment="1" applyProtection="1">
      <alignment horizontal="right" vertical="center"/>
      <protection locked="0"/>
    </xf>
    <xf numFmtId="44" fontId="6" fillId="4" borderId="3" xfId="1" applyFont="1" applyFill="1" applyBorder="1" applyAlignment="1" applyProtection="1">
      <alignment horizontal="right" vertical="center"/>
      <protection locked="0"/>
    </xf>
    <xf numFmtId="44" fontId="6" fillId="4" borderId="26" xfId="1" applyFont="1" applyFill="1" applyBorder="1" applyAlignment="1" applyProtection="1">
      <alignment horizontal="right" vertical="center"/>
      <protection locked="0"/>
    </xf>
    <xf numFmtId="44" fontId="6" fillId="4" borderId="28" xfId="1" applyFont="1" applyFill="1" applyBorder="1" applyAlignment="1" applyProtection="1">
      <alignment horizontal="right" vertical="center"/>
      <protection locked="0"/>
    </xf>
    <xf numFmtId="44" fontId="6" fillId="10" borderId="29" xfId="1" applyFont="1" applyFill="1" applyBorder="1" applyAlignment="1" applyProtection="1">
      <alignment horizontal="center" vertical="center"/>
    </xf>
    <xf numFmtId="44" fontId="6" fillId="10" borderId="30" xfId="1" applyFont="1" applyFill="1" applyBorder="1" applyAlignment="1" applyProtection="1">
      <alignment horizontal="center" vertical="center"/>
    </xf>
    <xf numFmtId="49" fontId="6" fillId="6" borderId="2" xfId="0" applyNumberFormat="1" applyFont="1" applyFill="1" applyBorder="1" applyAlignment="1" applyProtection="1">
      <alignment horizontal="center" vertical="center" wrapText="1"/>
      <protection locked="0"/>
    </xf>
    <xf numFmtId="49" fontId="6" fillId="6" borderId="3" xfId="0" applyNumberFormat="1" applyFont="1" applyFill="1" applyBorder="1" applyAlignment="1" applyProtection="1">
      <alignment horizontal="center" vertical="center" wrapText="1"/>
      <protection locked="0"/>
    </xf>
    <xf numFmtId="44" fontId="6" fillId="6" borderId="1" xfId="1" applyFont="1" applyFill="1" applyBorder="1" applyAlignment="1" applyProtection="1">
      <alignment horizontal="center" vertical="center" wrapText="1"/>
      <protection locked="0"/>
    </xf>
    <xf numFmtId="0" fontId="9" fillId="8" borderId="0" xfId="0" applyFont="1" applyFill="1" applyAlignment="1">
      <alignment horizontal="center"/>
    </xf>
    <xf numFmtId="0" fontId="8" fillId="8" borderId="0" xfId="0" applyFont="1" applyFill="1" applyAlignment="1">
      <alignment horizontal="left" vertical="center"/>
    </xf>
    <xf numFmtId="0" fontId="8" fillId="8" borderId="10" xfId="0" applyFont="1" applyFill="1" applyBorder="1" applyAlignment="1">
      <alignment horizontal="left" vertical="center"/>
    </xf>
    <xf numFmtId="0" fontId="4" fillId="10" borderId="15" xfId="0" applyFont="1" applyFill="1" applyBorder="1" applyAlignment="1">
      <alignment horizontal="right" vertical="center"/>
    </xf>
    <xf numFmtId="0" fontId="4" fillId="10" borderId="25" xfId="0" applyFont="1" applyFill="1" applyBorder="1" applyAlignment="1">
      <alignment horizontal="right" vertical="center"/>
    </xf>
    <xf numFmtId="0" fontId="8" fillId="4" borderId="2" xfId="0" applyFont="1" applyFill="1" applyBorder="1" applyAlignment="1" applyProtection="1">
      <alignment horizontal="center" vertical="center"/>
      <protection locked="0"/>
    </xf>
    <xf numFmtId="0" fontId="8" fillId="4" borderId="4"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9" fillId="8" borderId="0" xfId="0" applyFont="1" applyFill="1" applyAlignment="1">
      <alignment horizontal="center" wrapText="1"/>
    </xf>
    <xf numFmtId="0" fontId="9" fillId="8" borderId="14" xfId="0" applyFont="1" applyFill="1" applyBorder="1" applyAlignment="1">
      <alignment horizontal="center" wrapText="1"/>
    </xf>
    <xf numFmtId="0" fontId="22" fillId="8" borderId="0" xfId="0" applyFont="1" applyFill="1" applyAlignment="1">
      <alignment horizontal="center" vertical="center"/>
    </xf>
    <xf numFmtId="0" fontId="6" fillId="4" borderId="33" xfId="0" applyFont="1" applyFill="1" applyBorder="1" applyAlignment="1" applyProtection="1">
      <alignment horizontal="left" vertical="center"/>
      <protection locked="0"/>
    </xf>
    <xf numFmtId="0" fontId="6" fillId="4" borderId="34" xfId="0" applyFont="1" applyFill="1" applyBorder="1" applyAlignment="1" applyProtection="1">
      <alignment horizontal="left" vertical="center"/>
      <protection locked="0"/>
    </xf>
    <xf numFmtId="0" fontId="6" fillId="4" borderId="37" xfId="0" applyFont="1" applyFill="1" applyBorder="1" applyAlignment="1" applyProtection="1">
      <alignment horizontal="left" vertical="center"/>
      <protection locked="0"/>
    </xf>
    <xf numFmtId="44" fontId="4" fillId="10" borderId="38" xfId="0" applyNumberFormat="1" applyFont="1" applyFill="1" applyBorder="1" applyAlignment="1">
      <alignment horizontal="center" vertical="center"/>
    </xf>
    <xf numFmtId="44" fontId="4" fillId="10" borderId="15" xfId="0" applyNumberFormat="1" applyFont="1" applyFill="1" applyBorder="1" applyAlignment="1">
      <alignment horizontal="center" vertical="center"/>
    </xf>
    <xf numFmtId="44" fontId="4" fillId="10" borderId="46" xfId="0" applyNumberFormat="1" applyFont="1" applyFill="1" applyBorder="1" applyAlignment="1">
      <alignment horizontal="center" vertical="center"/>
    </xf>
    <xf numFmtId="49" fontId="6" fillId="6" borderId="2" xfId="0" applyNumberFormat="1" applyFont="1" applyFill="1" applyBorder="1" applyAlignment="1" applyProtection="1">
      <alignment horizontal="center" vertical="center"/>
      <protection locked="0"/>
    </xf>
    <xf numFmtId="49" fontId="6" fillId="6" borderId="3" xfId="0" applyNumberFormat="1" applyFont="1" applyFill="1" applyBorder="1" applyAlignment="1" applyProtection="1">
      <alignment horizontal="center" vertical="center"/>
      <protection locked="0"/>
    </xf>
    <xf numFmtId="0" fontId="14" fillId="10" borderId="24" xfId="0" applyFont="1" applyFill="1" applyBorder="1" applyAlignment="1">
      <alignment horizontal="center" vertical="center"/>
    </xf>
    <xf numFmtId="0" fontId="14" fillId="10" borderId="15" xfId="0" applyFont="1" applyFill="1" applyBorder="1" applyAlignment="1">
      <alignment horizontal="center" vertical="center"/>
    </xf>
    <xf numFmtId="0" fontId="14" fillId="10" borderId="25" xfId="0" applyFont="1" applyFill="1" applyBorder="1" applyAlignment="1">
      <alignment horizontal="center" vertical="center"/>
    </xf>
    <xf numFmtId="0" fontId="12" fillId="10" borderId="24" xfId="0" applyFont="1" applyFill="1" applyBorder="1" applyAlignment="1">
      <alignment horizontal="left" vertical="center"/>
    </xf>
    <xf numFmtId="0" fontId="12" fillId="10" borderId="15" xfId="0" applyFont="1" applyFill="1" applyBorder="1" applyAlignment="1">
      <alignment horizontal="left" vertical="center"/>
    </xf>
    <xf numFmtId="10" fontId="6" fillId="6" borderId="2" xfId="2" applyNumberFormat="1" applyFont="1" applyFill="1" applyBorder="1" applyAlignment="1" applyProtection="1">
      <alignment horizontal="center" vertical="center" wrapText="1"/>
      <protection locked="0"/>
    </xf>
    <xf numFmtId="10" fontId="6" fillId="6" borderId="3" xfId="2" applyNumberFormat="1" applyFont="1" applyFill="1" applyBorder="1" applyAlignment="1" applyProtection="1">
      <alignment horizontal="center" vertical="center" wrapText="1"/>
      <protection locked="0"/>
    </xf>
    <xf numFmtId="0" fontId="8" fillId="8" borderId="0" xfId="0" applyFont="1" applyFill="1" applyAlignment="1">
      <alignment horizontal="left" vertical="center" wrapText="1"/>
    </xf>
    <xf numFmtId="0" fontId="2" fillId="8" borderId="0" xfId="0" applyFont="1" applyFill="1" applyAlignment="1">
      <alignment horizontal="left" vertical="center"/>
    </xf>
    <xf numFmtId="0" fontId="2" fillId="8" borderId="10" xfId="0" applyFont="1" applyFill="1" applyBorder="1" applyAlignment="1">
      <alignment horizontal="left" vertical="center"/>
    </xf>
    <xf numFmtId="49" fontId="6" fillId="6" borderId="1" xfId="0" applyNumberFormat="1" applyFont="1" applyFill="1" applyBorder="1" applyAlignment="1" applyProtection="1">
      <alignment horizontal="center" wrapText="1"/>
      <protection locked="0"/>
    </xf>
    <xf numFmtId="49" fontId="6" fillId="6" borderId="4" xfId="0" applyNumberFormat="1" applyFont="1" applyFill="1" applyBorder="1" applyAlignment="1" applyProtection="1">
      <alignment horizontal="center" vertical="center"/>
      <protection locked="0"/>
    </xf>
    <xf numFmtId="0" fontId="13" fillId="5" borderId="0" xfId="0" applyFont="1" applyFill="1" applyAlignment="1">
      <alignment horizontal="center" vertical="center"/>
    </xf>
    <xf numFmtId="0" fontId="11" fillId="2" borderId="0" xfId="0" applyFont="1" applyFill="1" applyAlignment="1">
      <alignment horizontal="center" vertical="center"/>
    </xf>
    <xf numFmtId="0" fontId="9" fillId="2" borderId="0" xfId="0" applyFont="1" applyFill="1" applyAlignment="1">
      <alignment horizontal="center" vertical="center" wrapText="1"/>
    </xf>
    <xf numFmtId="0" fontId="3" fillId="9" borderId="32"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6" fillId="6" borderId="2" xfId="0" applyFont="1" applyFill="1" applyBorder="1" applyAlignment="1" applyProtection="1">
      <alignment horizontal="left" vertical="center"/>
      <protection locked="0"/>
    </xf>
    <xf numFmtId="0" fontId="6" fillId="6" borderId="4" xfId="0" applyFont="1" applyFill="1" applyBorder="1" applyAlignment="1" applyProtection="1">
      <alignment horizontal="left" vertical="center"/>
      <protection locked="0"/>
    </xf>
    <xf numFmtId="0" fontId="6" fillId="6" borderId="3" xfId="0" applyFont="1" applyFill="1" applyBorder="1" applyAlignment="1" applyProtection="1">
      <alignment horizontal="left" vertical="center"/>
      <protection locked="0"/>
    </xf>
    <xf numFmtId="0" fontId="27" fillId="8" borderId="14" xfId="0" applyFont="1" applyFill="1" applyBorder="1" applyAlignment="1">
      <alignment horizontal="center" vertical="center"/>
    </xf>
    <xf numFmtId="44" fontId="19" fillId="5" borderId="0" xfId="0" applyNumberFormat="1" applyFont="1" applyFill="1" applyAlignment="1">
      <alignment horizontal="center" vertical="center"/>
    </xf>
    <xf numFmtId="44" fontId="6" fillId="6" borderId="0" xfId="1" applyFont="1" applyFill="1" applyAlignment="1" applyProtection="1">
      <alignment horizontal="center" vertical="center"/>
    </xf>
    <xf numFmtId="44" fontId="6" fillId="6" borderId="14" xfId="1" applyFont="1" applyFill="1" applyBorder="1" applyAlignment="1" applyProtection="1">
      <alignment horizontal="center" vertical="center"/>
    </xf>
    <xf numFmtId="0" fontId="34" fillId="2" borderId="16" xfId="0" applyFont="1" applyFill="1" applyBorder="1" applyAlignment="1">
      <alignment horizontal="center" vertical="center" wrapText="1"/>
    </xf>
    <xf numFmtId="0" fontId="34" fillId="2" borderId="19" xfId="0" applyFont="1" applyFill="1" applyBorder="1" applyAlignment="1">
      <alignment horizontal="center" vertical="center" wrapText="1"/>
    </xf>
    <xf numFmtId="0" fontId="34" fillId="2" borderId="45" xfId="0" applyFont="1" applyFill="1" applyBorder="1" applyAlignment="1">
      <alignment horizontal="center" vertical="center" wrapText="1"/>
    </xf>
    <xf numFmtId="0" fontId="36" fillId="12" borderId="22" xfId="0" applyFont="1" applyFill="1" applyBorder="1" applyAlignment="1">
      <alignment horizontal="center" vertical="center" wrapText="1"/>
    </xf>
    <xf numFmtId="0" fontId="36" fillId="12" borderId="0" xfId="0" applyFont="1" applyFill="1" applyAlignment="1">
      <alignment horizontal="center" vertical="center" wrapText="1"/>
    </xf>
    <xf numFmtId="0" fontId="36" fillId="12" borderId="47" xfId="0" applyFont="1" applyFill="1" applyBorder="1" applyAlignment="1">
      <alignment horizontal="center" vertical="center" wrapText="1"/>
    </xf>
    <xf numFmtId="0" fontId="32" fillId="8" borderId="14" xfId="0" applyFont="1" applyFill="1" applyBorder="1" applyAlignment="1">
      <alignment horizontal="right" vertical="center"/>
    </xf>
    <xf numFmtId="44" fontId="6" fillId="6" borderId="2" xfId="1" applyFont="1" applyFill="1" applyBorder="1" applyAlignment="1" applyProtection="1">
      <alignment horizontal="center" vertical="center"/>
      <protection locked="0"/>
    </xf>
    <xf numFmtId="44" fontId="6" fillId="6" borderId="4" xfId="1" applyFont="1" applyFill="1" applyBorder="1" applyAlignment="1" applyProtection="1">
      <alignment horizontal="center" vertical="center"/>
      <protection locked="0"/>
    </xf>
    <xf numFmtId="44" fontId="6" fillId="6" borderId="3" xfId="1" applyFont="1" applyFill="1" applyBorder="1" applyAlignment="1" applyProtection="1">
      <alignment horizontal="center" vertical="center"/>
      <protection locked="0"/>
    </xf>
    <xf numFmtId="0" fontId="4" fillId="6" borderId="2" xfId="0" applyFont="1" applyFill="1" applyBorder="1" applyAlignment="1" applyProtection="1">
      <alignment horizontal="center" vertical="center"/>
      <protection locked="0"/>
    </xf>
    <xf numFmtId="0" fontId="4" fillId="6" borderId="3" xfId="0" applyFont="1" applyFill="1" applyBorder="1" applyAlignment="1" applyProtection="1">
      <alignment horizontal="center" vertical="center"/>
      <protection locked="0"/>
    </xf>
    <xf numFmtId="0" fontId="2" fillId="8" borderId="9" xfId="0" applyFont="1" applyFill="1" applyBorder="1" applyAlignment="1">
      <alignment horizontal="right" vertical="center"/>
    </xf>
    <xf numFmtId="0" fontId="2" fillId="8" borderId="0" xfId="0" applyFont="1" applyFill="1" applyAlignment="1">
      <alignment horizontal="right" vertical="center"/>
    </xf>
    <xf numFmtId="0" fontId="8" fillId="5" borderId="0" xfId="0" applyFont="1" applyFill="1" applyAlignment="1">
      <alignment horizontal="center" vertical="center"/>
    </xf>
    <xf numFmtId="44" fontId="4" fillId="5" borderId="0" xfId="0" applyNumberFormat="1" applyFont="1" applyFill="1" applyAlignment="1">
      <alignment horizontal="center" vertical="center"/>
    </xf>
    <xf numFmtId="44" fontId="4" fillId="6" borderId="13" xfId="0" applyNumberFormat="1" applyFont="1" applyFill="1" applyBorder="1" applyAlignment="1">
      <alignment horizontal="center" vertical="center"/>
    </xf>
    <xf numFmtId="0" fontId="6" fillId="11" borderId="7" xfId="0" applyFont="1" applyFill="1" applyBorder="1" applyAlignment="1" applyProtection="1">
      <alignment horizontal="left" vertical="top"/>
      <protection locked="0"/>
    </xf>
    <xf numFmtId="0" fontId="6" fillId="11" borderId="13" xfId="0" applyFont="1" applyFill="1" applyBorder="1" applyAlignment="1" applyProtection="1">
      <alignment horizontal="left" vertical="top"/>
      <protection locked="0"/>
    </xf>
    <xf numFmtId="0" fontId="6" fillId="11" borderId="8" xfId="0" applyFont="1" applyFill="1" applyBorder="1" applyAlignment="1" applyProtection="1">
      <alignment horizontal="left" vertical="top"/>
      <protection locked="0"/>
    </xf>
    <xf numFmtId="0" fontId="6" fillId="11" borderId="11" xfId="0" applyFont="1" applyFill="1" applyBorder="1" applyAlignment="1" applyProtection="1">
      <alignment horizontal="left" vertical="top"/>
      <protection locked="0"/>
    </xf>
    <xf numFmtId="0" fontId="6" fillId="11" borderId="14" xfId="0" applyFont="1" applyFill="1" applyBorder="1" applyAlignment="1" applyProtection="1">
      <alignment horizontal="left" vertical="top"/>
      <protection locked="0"/>
    </xf>
    <xf numFmtId="0" fontId="6" fillId="11" borderId="12" xfId="0" applyFont="1" applyFill="1" applyBorder="1" applyAlignment="1" applyProtection="1">
      <alignment horizontal="left" vertical="top"/>
      <protection locked="0"/>
    </xf>
    <xf numFmtId="0" fontId="3" fillId="5" borderId="0" xfId="0" applyFont="1" applyFill="1" applyAlignment="1">
      <alignment horizontal="left" vertical="center"/>
    </xf>
    <xf numFmtId="0" fontId="3" fillId="5" borderId="0" xfId="0" applyFont="1" applyFill="1" applyAlignment="1">
      <alignment horizontal="center" vertical="center"/>
    </xf>
    <xf numFmtId="0" fontId="3" fillId="5" borderId="10" xfId="0" applyFont="1" applyFill="1" applyBorder="1" applyAlignment="1">
      <alignment horizontal="center" vertical="center"/>
    </xf>
    <xf numFmtId="0" fontId="2" fillId="8" borderId="13" xfId="0" applyFont="1" applyFill="1" applyBorder="1" applyAlignment="1">
      <alignment horizontal="left" vertical="center" wrapText="1"/>
    </xf>
    <xf numFmtId="0" fontId="3" fillId="8" borderId="13" xfId="0" applyFont="1" applyFill="1" applyBorder="1" applyAlignment="1">
      <alignment horizontal="left" vertical="center" wrapText="1"/>
    </xf>
    <xf numFmtId="0" fontId="6" fillId="4" borderId="2" xfId="0" applyFont="1" applyFill="1" applyBorder="1" applyAlignment="1" applyProtection="1">
      <alignment horizontal="left" vertical="top" wrapText="1"/>
      <protection locked="0"/>
    </xf>
    <xf numFmtId="0" fontId="6" fillId="4" borderId="4"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49" fontId="6" fillId="4" borderId="2" xfId="0" applyNumberFormat="1" applyFont="1" applyFill="1" applyBorder="1" applyAlignment="1" applyProtection="1">
      <alignment horizontal="center" vertical="center" wrapText="1"/>
      <protection locked="0"/>
    </xf>
    <xf numFmtId="49" fontId="6" fillId="4" borderId="4" xfId="0" applyNumberFormat="1" applyFont="1" applyFill="1" applyBorder="1" applyAlignment="1" applyProtection="1">
      <alignment horizontal="center" vertical="center" wrapText="1"/>
      <protection locked="0"/>
    </xf>
    <xf numFmtId="49" fontId="6" fillId="4" borderId="3" xfId="0" applyNumberFormat="1" applyFont="1" applyFill="1" applyBorder="1" applyAlignment="1" applyProtection="1">
      <alignment horizontal="center" vertical="center" wrapText="1"/>
      <protection locked="0"/>
    </xf>
    <xf numFmtId="0" fontId="9" fillId="2" borderId="14" xfId="0" applyFont="1" applyFill="1" applyBorder="1" applyAlignment="1">
      <alignment horizontal="center" vertical="center" wrapText="1"/>
    </xf>
    <xf numFmtId="0" fontId="8" fillId="2" borderId="9" xfId="0" applyFont="1" applyFill="1" applyBorder="1" applyAlignment="1">
      <alignment horizontal="left" vertical="center"/>
    </xf>
    <xf numFmtId="49" fontId="6" fillId="4" borderId="2" xfId="0" applyNumberFormat="1" applyFont="1" applyFill="1" applyBorder="1" applyAlignment="1" applyProtection="1">
      <alignment horizontal="center" vertical="center"/>
      <protection locked="0"/>
    </xf>
    <xf numFmtId="49" fontId="6" fillId="4" borderId="3" xfId="0" applyNumberFormat="1" applyFont="1" applyFill="1" applyBorder="1" applyAlignment="1" applyProtection="1">
      <alignment horizontal="center" vertical="center"/>
      <protection locked="0"/>
    </xf>
    <xf numFmtId="0" fontId="3" fillId="13" borderId="0" xfId="0" applyFont="1" applyFill="1" applyAlignment="1">
      <alignment horizontal="left" vertical="center" wrapText="1"/>
    </xf>
    <xf numFmtId="0" fontId="12" fillId="2" borderId="0" xfId="0" applyFont="1" applyFill="1" applyAlignment="1">
      <alignment horizontal="left" vertical="center"/>
    </xf>
    <xf numFmtId="0" fontId="9" fillId="2" borderId="14" xfId="0" applyFont="1" applyFill="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99"/>
      <color rgb="FFFFF2CC"/>
      <color rgb="FFFFF9E6"/>
      <color rgb="FFFFE796"/>
      <color rgb="FFDEC548"/>
      <color rgb="FF5BBEEF"/>
      <color rgb="FF88CDEF"/>
      <color rgb="FFCC6677"/>
      <color rgb="FFDECD77"/>
      <color rgb="FFFFF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14240</xdr:colOff>
      <xdr:row>0</xdr:row>
      <xdr:rowOff>104871</xdr:rowOff>
    </xdr:from>
    <xdr:to>
      <xdr:col>17</xdr:col>
      <xdr:colOff>482793</xdr:colOff>
      <xdr:row>0</xdr:row>
      <xdr:rowOff>1381894</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646604" y="104871"/>
          <a:ext cx="4292215" cy="127702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16</xdr:col>
          <xdr:colOff>152400</xdr:colOff>
          <xdr:row>12</xdr:row>
          <xdr:rowOff>0</xdr:rowOff>
        </xdr:from>
        <xdr:to>
          <xdr:col>17</xdr:col>
          <xdr:colOff>47625</xdr:colOff>
          <xdr:row>13</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xdr:row>
          <xdr:rowOff>9525</xdr:rowOff>
        </xdr:from>
        <xdr:to>
          <xdr:col>9</xdr:col>
          <xdr:colOff>381000</xdr:colOff>
          <xdr:row>13</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xdr:row>
          <xdr:rowOff>0</xdr:rowOff>
        </xdr:from>
        <xdr:to>
          <xdr:col>9</xdr:col>
          <xdr:colOff>409575</xdr:colOff>
          <xdr:row>12</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10</xdr:row>
          <xdr:rowOff>0</xdr:rowOff>
        </xdr:from>
        <xdr:to>
          <xdr:col>9</xdr:col>
          <xdr:colOff>381000</xdr:colOff>
          <xdr:row>11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10</xdr:row>
          <xdr:rowOff>0</xdr:rowOff>
        </xdr:from>
        <xdr:to>
          <xdr:col>17</xdr:col>
          <xdr:colOff>38100</xdr:colOff>
          <xdr:row>11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11</xdr:row>
          <xdr:rowOff>9525</xdr:rowOff>
        </xdr:from>
        <xdr:to>
          <xdr:col>17</xdr:col>
          <xdr:colOff>66675</xdr:colOff>
          <xdr:row>12</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11</xdr:row>
          <xdr:rowOff>9525</xdr:rowOff>
        </xdr:from>
        <xdr:to>
          <xdr:col>2</xdr:col>
          <xdr:colOff>9525</xdr:colOff>
          <xdr:row>11</xdr:row>
          <xdr:rowOff>180975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9</xdr:row>
          <xdr:rowOff>190500</xdr:rowOff>
        </xdr:from>
        <xdr:to>
          <xdr:col>2</xdr:col>
          <xdr:colOff>0</xdr:colOff>
          <xdr:row>11</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12</xdr:row>
          <xdr:rowOff>9525</xdr:rowOff>
        </xdr:from>
        <xdr:to>
          <xdr:col>2</xdr:col>
          <xdr:colOff>9525</xdr:colOff>
          <xdr:row>12</xdr:row>
          <xdr:rowOff>190500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13</xdr:row>
          <xdr:rowOff>9525</xdr:rowOff>
        </xdr:from>
        <xdr:to>
          <xdr:col>2</xdr:col>
          <xdr:colOff>9525</xdr:colOff>
          <xdr:row>13</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10</xdr:row>
          <xdr:rowOff>9525</xdr:rowOff>
        </xdr:from>
        <xdr:to>
          <xdr:col>2</xdr:col>
          <xdr:colOff>28575</xdr:colOff>
          <xdr:row>11</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12</xdr:row>
          <xdr:rowOff>9525</xdr:rowOff>
        </xdr:from>
        <xdr:to>
          <xdr:col>2</xdr:col>
          <xdr:colOff>85725</xdr:colOff>
          <xdr:row>13</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11</xdr:row>
          <xdr:rowOff>9525</xdr:rowOff>
        </xdr:from>
        <xdr:to>
          <xdr:col>2</xdr:col>
          <xdr:colOff>114300</xdr:colOff>
          <xdr:row>11</xdr:row>
          <xdr:rowOff>200025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13</xdr:row>
          <xdr:rowOff>0</xdr:rowOff>
        </xdr:from>
        <xdr:to>
          <xdr:col>2</xdr:col>
          <xdr:colOff>47625</xdr:colOff>
          <xdr:row>14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246E6-AD11-DD4A-8612-3BE18DBFA63C}">
  <sheetPr>
    <pageSetUpPr fitToPage="1"/>
  </sheetPr>
  <dimension ref="A1:AF157"/>
  <sheetViews>
    <sheetView tabSelected="1" zoomScale="90" zoomScaleNormal="90" workbookViewId="0">
      <selection activeCell="P24" sqref="P24:Q24"/>
    </sheetView>
  </sheetViews>
  <sheetFormatPr defaultColWidth="10.875" defaultRowHeight="15" x14ac:dyDescent="0.25"/>
  <cols>
    <col min="1" max="1" width="1.625" style="10" customWidth="1"/>
    <col min="2" max="2" width="3.125" style="82" customWidth="1"/>
    <col min="3" max="4" width="5.875" style="82" customWidth="1"/>
    <col min="5" max="5" width="2.625" style="82" customWidth="1"/>
    <col min="6" max="7" width="4" style="82" customWidth="1"/>
    <col min="8" max="8" width="7.375" style="82" customWidth="1"/>
    <col min="9" max="9" width="3" style="82" customWidth="1"/>
    <col min="10" max="10" width="6" style="82" customWidth="1"/>
    <col min="11" max="11" width="4.875" style="82" customWidth="1"/>
    <col min="12" max="12" width="4.5" style="82" customWidth="1"/>
    <col min="13" max="13" width="10.875" style="82"/>
    <col min="14" max="14" width="3" style="82" customWidth="1"/>
    <col min="15" max="15" width="5.125" style="82" customWidth="1"/>
    <col min="16" max="16" width="6.5" style="82" customWidth="1"/>
    <col min="17" max="17" width="6" style="82" customWidth="1"/>
    <col min="18" max="18" width="11.5" style="82" bestFit="1" customWidth="1"/>
    <col min="19" max="19" width="10.875" style="82"/>
    <col min="20" max="20" width="5.625" style="82" customWidth="1"/>
    <col min="21" max="22" width="3.375" style="82" customWidth="1"/>
    <col min="23" max="23" width="1.625" style="10" customWidth="1"/>
    <col min="24" max="24" width="10.875" style="10"/>
    <col min="25" max="25" width="21.5" style="10" customWidth="1"/>
    <col min="26" max="26" width="10.875" style="10"/>
    <col min="27" max="27" width="10.875" style="10" customWidth="1"/>
    <col min="28" max="32" width="10.875" style="10"/>
    <col min="33" max="16384" width="10.875" style="82"/>
  </cols>
  <sheetData>
    <row r="1" spans="1:32" s="10" customFormat="1" ht="111.95" customHeight="1" x14ac:dyDescent="0.25"/>
    <row r="2" spans="1:32" s="10" customFormat="1" ht="18" x14ac:dyDescent="0.25">
      <c r="B2" s="193" t="s">
        <v>0</v>
      </c>
      <c r="C2" s="193"/>
      <c r="D2" s="193"/>
      <c r="E2" s="193"/>
      <c r="F2" s="193"/>
      <c r="G2" s="193"/>
      <c r="H2" s="193"/>
      <c r="I2" s="193"/>
      <c r="J2" s="193"/>
      <c r="K2" s="193"/>
      <c r="L2" s="193"/>
      <c r="M2" s="193"/>
      <c r="N2" s="193"/>
      <c r="O2" s="193"/>
      <c r="P2" s="193"/>
      <c r="Q2" s="193"/>
      <c r="R2" s="193"/>
      <c r="S2" s="193"/>
      <c r="T2" s="193"/>
      <c r="U2" s="193"/>
      <c r="V2" s="193"/>
      <c r="W2" s="193"/>
    </row>
    <row r="3" spans="1:32" s="3" customFormat="1" ht="3" customHeight="1" thickBot="1" x14ac:dyDescent="0.3"/>
    <row r="4" spans="1:32" s="63" customFormat="1" ht="15" customHeight="1" x14ac:dyDescent="0.25">
      <c r="A4" s="4"/>
      <c r="B4" s="196" t="s">
        <v>1</v>
      </c>
      <c r="C4" s="197"/>
      <c r="D4" s="197"/>
      <c r="E4" s="198"/>
      <c r="F4" s="208"/>
      <c r="G4" s="209"/>
      <c r="H4" s="209"/>
      <c r="I4" s="210"/>
      <c r="J4" s="210"/>
      <c r="K4" s="210"/>
      <c r="L4" s="210"/>
      <c r="M4" s="211"/>
      <c r="N4" s="245" t="s">
        <v>2</v>
      </c>
      <c r="O4" s="246"/>
      <c r="P4" s="232"/>
      <c r="Q4" s="233"/>
      <c r="R4" s="233"/>
      <c r="S4" s="233"/>
      <c r="T4" s="233"/>
      <c r="U4" s="233"/>
      <c r="V4" s="234"/>
      <c r="W4" s="4"/>
      <c r="X4" s="4"/>
      <c r="Y4" s="4"/>
      <c r="Z4" s="4"/>
      <c r="AA4" s="4"/>
      <c r="AB4" s="4"/>
      <c r="AC4" s="4"/>
      <c r="AD4" s="4"/>
      <c r="AE4" s="4"/>
      <c r="AF4" s="4"/>
    </row>
    <row r="5" spans="1:32" s="63" customFormat="1" ht="15" customHeight="1" x14ac:dyDescent="0.25">
      <c r="A5" s="4"/>
      <c r="B5" s="228" t="s">
        <v>65</v>
      </c>
      <c r="C5" s="229"/>
      <c r="D5" s="229"/>
      <c r="E5" s="230"/>
      <c r="F5" s="223"/>
      <c r="G5" s="224"/>
      <c r="H5" s="224"/>
      <c r="I5" s="224"/>
      <c r="J5" s="224"/>
      <c r="K5" s="224"/>
      <c r="L5" s="224"/>
      <c r="M5" s="225"/>
      <c r="N5" s="247"/>
      <c r="O5" s="248"/>
      <c r="P5" s="235"/>
      <c r="Q5" s="236"/>
      <c r="R5" s="236"/>
      <c r="S5" s="236"/>
      <c r="T5" s="236"/>
      <c r="U5" s="236"/>
      <c r="V5" s="237"/>
      <c r="W5" s="4"/>
      <c r="X5" s="4"/>
      <c r="Y5" s="4"/>
      <c r="Z5" s="4"/>
      <c r="AA5" s="4"/>
      <c r="AB5" s="4"/>
      <c r="AC5" s="4"/>
      <c r="AD5" s="4"/>
      <c r="AE5" s="4"/>
      <c r="AF5" s="4"/>
    </row>
    <row r="6" spans="1:32" s="63" customFormat="1" ht="14.1" customHeight="1" x14ac:dyDescent="0.25">
      <c r="A6" s="4"/>
      <c r="B6" s="194" t="s">
        <v>97</v>
      </c>
      <c r="C6" s="195"/>
      <c r="D6" s="195"/>
      <c r="E6" s="195"/>
      <c r="F6" s="195"/>
      <c r="G6" s="249"/>
      <c r="H6" s="250"/>
      <c r="I6" s="250"/>
      <c r="J6" s="250"/>
      <c r="K6" s="250"/>
      <c r="L6" s="250"/>
      <c r="M6" s="251"/>
      <c r="N6" s="205" t="s">
        <v>46</v>
      </c>
      <c r="O6" s="195"/>
      <c r="P6" s="195"/>
      <c r="Q6" s="195"/>
      <c r="R6" s="206"/>
      <c r="S6" s="238"/>
      <c r="T6" s="239"/>
      <c r="U6" s="239"/>
      <c r="V6" s="240"/>
      <c r="W6" s="4"/>
      <c r="X6" s="4"/>
      <c r="Y6" s="4"/>
      <c r="Z6" s="4"/>
      <c r="AA6" s="4"/>
      <c r="AB6" s="4"/>
      <c r="AC6" s="4"/>
      <c r="AD6" s="4"/>
      <c r="AE6" s="4"/>
      <c r="AF6" s="4"/>
    </row>
    <row r="7" spans="1:32" s="63" customFormat="1" ht="14.1" customHeight="1" x14ac:dyDescent="0.25">
      <c r="A7" s="4"/>
      <c r="B7" s="207" t="s">
        <v>96</v>
      </c>
      <c r="C7" s="203"/>
      <c r="D7" s="203"/>
      <c r="E7" s="203"/>
      <c r="F7" s="203"/>
      <c r="G7" s="235"/>
      <c r="H7" s="236"/>
      <c r="I7" s="236"/>
      <c r="J7" s="236"/>
      <c r="K7" s="236"/>
      <c r="L7" s="236"/>
      <c r="M7" s="252"/>
      <c r="N7" s="202" t="s">
        <v>53</v>
      </c>
      <c r="O7" s="203"/>
      <c r="P7" s="203"/>
      <c r="Q7" s="203"/>
      <c r="R7" s="204"/>
      <c r="S7" s="241"/>
      <c r="T7" s="242"/>
      <c r="U7" s="242"/>
      <c r="V7" s="243"/>
      <c r="W7" s="4"/>
      <c r="X7" s="4"/>
      <c r="Y7" s="4"/>
      <c r="Z7" s="4"/>
      <c r="AA7" s="4"/>
      <c r="AB7" s="4"/>
      <c r="AC7" s="4"/>
      <c r="AD7" s="4"/>
      <c r="AE7" s="4"/>
      <c r="AF7" s="4"/>
    </row>
    <row r="8" spans="1:32" s="63" customFormat="1" ht="15" customHeight="1" thickBot="1" x14ac:dyDescent="0.3">
      <c r="A8" s="4"/>
      <c r="B8" s="199" t="s">
        <v>3</v>
      </c>
      <c r="C8" s="200"/>
      <c r="D8" s="200"/>
      <c r="E8" s="201"/>
      <c r="F8" s="277"/>
      <c r="G8" s="278"/>
      <c r="H8" s="278"/>
      <c r="I8" s="275"/>
      <c r="J8" s="275"/>
      <c r="K8" s="275"/>
      <c r="L8" s="275"/>
      <c r="M8" s="279"/>
      <c r="N8" s="271" t="s">
        <v>4</v>
      </c>
      <c r="O8" s="272"/>
      <c r="P8" s="272"/>
      <c r="Q8" s="272"/>
      <c r="R8" s="273"/>
      <c r="S8" s="274"/>
      <c r="T8" s="275"/>
      <c r="U8" s="275"/>
      <c r="V8" s="276"/>
      <c r="W8" s="4"/>
      <c r="X8" s="4"/>
      <c r="Y8" s="4"/>
      <c r="Z8" s="4"/>
      <c r="AA8" s="4"/>
      <c r="AB8" s="4"/>
      <c r="AC8" s="4"/>
      <c r="AD8" s="4"/>
      <c r="AE8" s="4"/>
      <c r="AF8" s="4"/>
    </row>
    <row r="9" spans="1:32" s="11" customFormat="1" ht="5.0999999999999996" customHeight="1" x14ac:dyDescent="0.25"/>
    <row r="10" spans="1:32" s="4" customFormat="1" ht="14.25" x14ac:dyDescent="0.25">
      <c r="B10" s="4" t="s">
        <v>5</v>
      </c>
    </row>
    <row r="11" spans="1:32" s="4" customFormat="1" ht="15.95" customHeight="1" x14ac:dyDescent="0.25">
      <c r="A11" s="113"/>
      <c r="C11" s="244" t="s">
        <v>6</v>
      </c>
      <c r="D11" s="244"/>
      <c r="E11" s="244"/>
      <c r="F11" s="244"/>
      <c r="G11" s="244"/>
      <c r="H11" s="244"/>
      <c r="I11" s="244"/>
      <c r="J11" s="60"/>
      <c r="K11" s="244" t="s">
        <v>98</v>
      </c>
      <c r="L11" s="244"/>
      <c r="M11" s="244"/>
      <c r="N11" s="244"/>
      <c r="O11" s="244"/>
      <c r="P11" s="244"/>
      <c r="Q11" s="112"/>
      <c r="R11" s="244" t="s">
        <v>52</v>
      </c>
      <c r="S11" s="244"/>
      <c r="T11" s="244"/>
      <c r="U11" s="244"/>
      <c r="V11" s="244"/>
    </row>
    <row r="12" spans="1:32" s="4" customFormat="1" ht="15.95" customHeight="1" x14ac:dyDescent="0.25">
      <c r="A12" s="113"/>
      <c r="C12" s="244" t="s">
        <v>7</v>
      </c>
      <c r="D12" s="244"/>
      <c r="E12" s="244"/>
      <c r="F12" s="244"/>
      <c r="G12" s="244"/>
      <c r="H12" s="244"/>
      <c r="I12" s="244"/>
      <c r="J12" s="60"/>
      <c r="K12" s="244" t="s">
        <v>8</v>
      </c>
      <c r="L12" s="244"/>
      <c r="M12" s="244"/>
      <c r="N12" s="244"/>
      <c r="O12" s="244"/>
      <c r="P12" s="244"/>
      <c r="Q12" s="112"/>
      <c r="R12" s="244" t="s">
        <v>48</v>
      </c>
      <c r="S12" s="244"/>
      <c r="T12" s="244"/>
      <c r="U12" s="244"/>
      <c r="V12" s="244"/>
    </row>
    <row r="13" spans="1:32" s="4" customFormat="1" ht="15.95" customHeight="1" x14ac:dyDescent="0.25">
      <c r="A13" s="113"/>
      <c r="C13" s="244" t="s">
        <v>49</v>
      </c>
      <c r="D13" s="244"/>
      <c r="E13" s="244"/>
      <c r="F13" s="244"/>
      <c r="G13" s="244"/>
      <c r="H13" s="244"/>
      <c r="I13" s="244"/>
      <c r="J13" s="60"/>
      <c r="K13" s="244" t="s">
        <v>9</v>
      </c>
      <c r="L13" s="244"/>
      <c r="M13" s="244"/>
      <c r="N13" s="244"/>
      <c r="O13" s="244"/>
      <c r="P13" s="244"/>
      <c r="Q13" s="112"/>
      <c r="R13" s="244" t="s">
        <v>42</v>
      </c>
      <c r="S13" s="244"/>
      <c r="T13" s="244"/>
      <c r="U13" s="244"/>
      <c r="V13" s="244"/>
    </row>
    <row r="14" spans="1:32" s="4" customFormat="1" ht="15.95" customHeight="1" x14ac:dyDescent="0.25">
      <c r="A14" s="113"/>
      <c r="C14" s="112" t="s">
        <v>30</v>
      </c>
      <c r="D14" s="112"/>
      <c r="E14" s="280"/>
      <c r="F14" s="281"/>
      <c r="G14" s="281"/>
      <c r="H14" s="281"/>
      <c r="I14" s="281"/>
      <c r="J14" s="281"/>
      <c r="K14" s="281"/>
      <c r="L14" s="281"/>
      <c r="M14" s="281"/>
      <c r="N14" s="281"/>
      <c r="O14" s="281"/>
      <c r="P14" s="281"/>
      <c r="Q14" s="281"/>
      <c r="R14" s="281"/>
      <c r="S14" s="282"/>
      <c r="T14" s="112"/>
      <c r="U14" s="60"/>
      <c r="V14" s="60"/>
    </row>
    <row r="15" spans="1:32" s="3" customFormat="1" ht="3.95" customHeight="1" x14ac:dyDescent="0.25"/>
    <row r="16" spans="1:32" s="63" customFormat="1" x14ac:dyDescent="0.25">
      <c r="A16" s="4"/>
      <c r="B16" s="299" t="s">
        <v>64</v>
      </c>
      <c r="C16" s="299"/>
      <c r="D16" s="299"/>
      <c r="E16" s="299"/>
      <c r="F16" s="299"/>
      <c r="G16" s="299"/>
      <c r="H16" s="299"/>
      <c r="I16" s="299"/>
      <c r="J16" s="299"/>
      <c r="K16" s="76"/>
      <c r="L16" s="18"/>
      <c r="M16" s="222" t="s">
        <v>44</v>
      </c>
      <c r="N16" s="222"/>
      <c r="O16" s="222"/>
      <c r="P16" s="222"/>
      <c r="Q16" s="222"/>
      <c r="R16" s="222"/>
      <c r="S16" s="222"/>
      <c r="T16" s="1"/>
      <c r="U16" s="4"/>
      <c r="V16" s="4"/>
      <c r="W16" s="3"/>
      <c r="X16" s="4"/>
      <c r="Y16" s="4"/>
      <c r="Z16" s="4"/>
      <c r="AA16" s="4"/>
      <c r="AB16" s="4"/>
      <c r="AC16" s="4"/>
      <c r="AD16" s="4"/>
      <c r="AE16" s="4"/>
      <c r="AF16" s="4"/>
    </row>
    <row r="17" spans="1:32" s="81" customFormat="1" ht="3.95" customHeight="1" x14ac:dyDescent="0.25">
      <c r="A17" s="3"/>
      <c r="B17" s="18"/>
      <c r="C17" s="18"/>
      <c r="D17" s="18"/>
      <c r="E17" s="18"/>
      <c r="F17" s="18"/>
      <c r="G17" s="18"/>
      <c r="H17" s="18"/>
      <c r="I17" s="18"/>
      <c r="J17" s="18"/>
      <c r="K17" s="18"/>
      <c r="L17" s="18"/>
      <c r="M17" s="18"/>
      <c r="N17" s="18"/>
      <c r="O17" s="19"/>
      <c r="P17" s="19"/>
      <c r="Q17" s="19"/>
      <c r="R17" s="19"/>
      <c r="S17" s="19"/>
      <c r="T17" s="19"/>
      <c r="U17" s="20"/>
      <c r="V17" s="20"/>
      <c r="W17" s="3"/>
      <c r="X17" s="3"/>
      <c r="Y17" s="3"/>
      <c r="Z17" s="3"/>
      <c r="AA17" s="3"/>
      <c r="AB17" s="3"/>
      <c r="AC17" s="3"/>
      <c r="AD17" s="3"/>
      <c r="AE17" s="3"/>
      <c r="AF17" s="3"/>
    </row>
    <row r="18" spans="1:32" ht="14.1" customHeight="1" x14ac:dyDescent="0.25">
      <c r="B18" s="262" t="s">
        <v>54</v>
      </c>
      <c r="C18" s="262"/>
      <c r="D18" s="262"/>
      <c r="E18" s="262"/>
      <c r="F18" s="262"/>
      <c r="G18" s="262"/>
      <c r="H18" s="262"/>
      <c r="I18" s="262"/>
      <c r="J18" s="262"/>
      <c r="K18" s="262"/>
      <c r="L18" s="262"/>
      <c r="M18" s="262"/>
      <c r="N18" s="262"/>
      <c r="O18" s="262"/>
      <c r="P18" s="262"/>
      <c r="Q18" s="262"/>
      <c r="R18" s="262"/>
      <c r="S18" s="262"/>
      <c r="T18" s="262"/>
      <c r="U18" s="262"/>
      <c r="V18" s="262"/>
      <c r="W18" s="21"/>
    </row>
    <row r="19" spans="1:32" ht="15.95" customHeight="1" x14ac:dyDescent="0.25">
      <c r="B19" s="262" t="s">
        <v>55</v>
      </c>
      <c r="C19" s="262"/>
      <c r="D19" s="262"/>
      <c r="E19" s="262"/>
      <c r="F19" s="262"/>
      <c r="G19" s="262"/>
      <c r="H19" s="262"/>
      <c r="I19" s="262"/>
      <c r="J19" s="262"/>
      <c r="K19" s="262"/>
      <c r="L19" s="262"/>
      <c r="M19" s="262"/>
      <c r="N19" s="262"/>
      <c r="O19" s="262"/>
      <c r="P19" s="262"/>
      <c r="Q19" s="262"/>
      <c r="R19" s="262"/>
      <c r="S19" s="262"/>
      <c r="T19" s="262"/>
      <c r="U19" s="262"/>
      <c r="V19" s="262"/>
      <c r="W19" s="21"/>
    </row>
    <row r="20" spans="1:32" s="83" customFormat="1" ht="11.1" customHeight="1" x14ac:dyDescent="0.25">
      <c r="A20" s="22"/>
      <c r="B20" s="231" t="s">
        <v>43</v>
      </c>
      <c r="C20" s="231"/>
      <c r="D20" s="231"/>
      <c r="E20" s="231"/>
      <c r="F20" s="231"/>
      <c r="G20" s="231"/>
      <c r="H20" s="231"/>
      <c r="I20" s="231"/>
      <c r="J20" s="231"/>
      <c r="K20" s="231"/>
      <c r="L20" s="231"/>
      <c r="M20" s="231"/>
      <c r="N20" s="231"/>
      <c r="O20" s="231"/>
      <c r="P20" s="231"/>
      <c r="Q20" s="231"/>
      <c r="R20" s="231"/>
      <c r="S20" s="231"/>
      <c r="T20" s="231"/>
      <c r="U20" s="231"/>
      <c r="V20" s="231"/>
      <c r="W20" s="23"/>
      <c r="X20" s="22"/>
      <c r="Z20" s="22"/>
      <c r="AA20" s="22"/>
      <c r="AB20" s="22"/>
      <c r="AC20" s="22"/>
      <c r="AD20" s="22"/>
      <c r="AE20" s="22"/>
      <c r="AF20" s="22"/>
    </row>
    <row r="21" spans="1:32" s="11" customFormat="1" ht="3.95" customHeight="1" thickBot="1" x14ac:dyDescent="0.3"/>
    <row r="22" spans="1:32" s="63" customFormat="1" ht="14.1" customHeight="1" x14ac:dyDescent="0.25">
      <c r="A22" s="4"/>
      <c r="B22" s="253" t="s">
        <v>10</v>
      </c>
      <c r="C22" s="254"/>
      <c r="D22" s="255"/>
      <c r="E22" s="214" t="s">
        <v>11</v>
      </c>
      <c r="F22" s="215"/>
      <c r="G22" s="215"/>
      <c r="H22" s="215"/>
      <c r="I22" s="215"/>
      <c r="J22" s="215"/>
      <c r="K22" s="215"/>
      <c r="L22" s="216"/>
      <c r="M22" s="212" t="s">
        <v>12</v>
      </c>
      <c r="N22" s="220" t="s">
        <v>13</v>
      </c>
      <c r="O22" s="220"/>
      <c r="P22" s="295" t="s">
        <v>14</v>
      </c>
      <c r="Q22" s="254"/>
      <c r="R22" s="254"/>
      <c r="S22" s="254"/>
      <c r="T22" s="254"/>
      <c r="U22" s="254"/>
      <c r="V22" s="296"/>
      <c r="W22" s="4"/>
      <c r="X22" s="4"/>
      <c r="Z22" s="4"/>
      <c r="AA22" s="4"/>
      <c r="AB22" s="4"/>
      <c r="AC22" s="4"/>
      <c r="AD22" s="4"/>
      <c r="AE22" s="4"/>
      <c r="AF22" s="4"/>
    </row>
    <row r="23" spans="1:32" s="63" customFormat="1" ht="14.1" customHeight="1" thickBot="1" x14ac:dyDescent="0.3">
      <c r="A23" s="4"/>
      <c r="B23" s="256"/>
      <c r="C23" s="257"/>
      <c r="D23" s="258"/>
      <c r="E23" s="217"/>
      <c r="F23" s="218"/>
      <c r="G23" s="218"/>
      <c r="H23" s="218"/>
      <c r="I23" s="218"/>
      <c r="J23" s="218"/>
      <c r="K23" s="218"/>
      <c r="L23" s="219"/>
      <c r="M23" s="213"/>
      <c r="N23" s="221"/>
      <c r="O23" s="221"/>
      <c r="P23" s="226" t="s">
        <v>15</v>
      </c>
      <c r="Q23" s="227"/>
      <c r="R23" s="116" t="s">
        <v>16</v>
      </c>
      <c r="S23" s="116" t="s">
        <v>17</v>
      </c>
      <c r="T23" s="226" t="s">
        <v>18</v>
      </c>
      <c r="U23" s="300"/>
      <c r="V23" s="301"/>
      <c r="W23" s="4"/>
      <c r="X23" s="4"/>
      <c r="Y23" s="84" t="s">
        <v>73</v>
      </c>
      <c r="Z23" s="4"/>
      <c r="AA23" s="4"/>
      <c r="AB23" s="4"/>
      <c r="AC23" s="4"/>
      <c r="AD23" s="4"/>
      <c r="AE23" s="4"/>
      <c r="AF23" s="4"/>
    </row>
    <row r="24" spans="1:32" s="63" customFormat="1" ht="14.1" customHeight="1" x14ac:dyDescent="0.25">
      <c r="A24" s="4"/>
      <c r="B24" s="253" t="s">
        <v>19</v>
      </c>
      <c r="C24" s="254"/>
      <c r="D24" s="255"/>
      <c r="E24" s="263"/>
      <c r="F24" s="264"/>
      <c r="G24" s="264"/>
      <c r="H24" s="264"/>
      <c r="I24" s="264"/>
      <c r="J24" s="264"/>
      <c r="K24" s="264"/>
      <c r="L24" s="265"/>
      <c r="M24" s="106"/>
      <c r="N24" s="259"/>
      <c r="O24" s="259"/>
      <c r="P24" s="297"/>
      <c r="Q24" s="298"/>
      <c r="R24" s="12">
        <f>SUM(P24*(IF(P$42="31.1% FT Faculty",Y$25,0)+IF(P$42="9.5% GTA",Y$27, 0)+IF(P$42="12.4% Staff Supplemental",Y$26, 0)+IF(P$42="8% PT Faculty",Y$28, 0)))</f>
        <v>0</v>
      </c>
      <c r="S24" s="12">
        <f>P24*0.04</f>
        <v>0</v>
      </c>
      <c r="T24" s="302">
        <f t="shared" ref="T24:T35" si="0">SUM(P24:S24)</f>
        <v>0</v>
      </c>
      <c r="U24" s="302"/>
      <c r="V24" s="303"/>
      <c r="W24" s="4"/>
      <c r="X24" s="4"/>
      <c r="Y24" s="85" t="s">
        <v>107</v>
      </c>
      <c r="Z24" s="4"/>
      <c r="AA24" s="4"/>
      <c r="AB24" s="4"/>
      <c r="AC24" s="4"/>
      <c r="AD24" s="4"/>
      <c r="AE24" s="4"/>
      <c r="AF24" s="4"/>
    </row>
    <row r="25" spans="1:32" s="63" customFormat="1" ht="14.1" customHeight="1" x14ac:dyDescent="0.25">
      <c r="A25" s="4"/>
      <c r="B25" s="256" t="s">
        <v>22</v>
      </c>
      <c r="C25" s="257"/>
      <c r="D25" s="258"/>
      <c r="E25" s="266"/>
      <c r="F25" s="267"/>
      <c r="G25" s="267"/>
      <c r="H25" s="267"/>
      <c r="I25" s="267"/>
      <c r="J25" s="267"/>
      <c r="K25" s="267"/>
      <c r="L25" s="268"/>
      <c r="M25" s="107"/>
      <c r="N25" s="269"/>
      <c r="O25" s="269"/>
      <c r="P25" s="304"/>
      <c r="Q25" s="305"/>
      <c r="R25" s="13">
        <f>SUM(P25*(IF(P$42="31.1% FT Faculty",Y$25,0)+IF(P$42="9.5% GTA",Y$27, 0)+IF(P$42="12.4% Staff Supplemental",Y$26, 0)+IF(P$42="8% PT Faculty",Y$28, 0)))</f>
        <v>0</v>
      </c>
      <c r="S25" s="13">
        <f>P25*0.04</f>
        <v>0</v>
      </c>
      <c r="T25" s="260">
        <f t="shared" si="0"/>
        <v>0</v>
      </c>
      <c r="U25" s="260"/>
      <c r="V25" s="261"/>
      <c r="W25" s="4"/>
      <c r="X25" s="4"/>
      <c r="Y25" s="86">
        <v>0.311</v>
      </c>
      <c r="Z25" s="4"/>
      <c r="AA25" s="4"/>
      <c r="AB25" s="4"/>
      <c r="AC25" s="4"/>
      <c r="AD25" s="4"/>
      <c r="AE25" s="4"/>
      <c r="AF25" s="4"/>
    </row>
    <row r="26" spans="1:32" s="63" customFormat="1" ht="14.1" customHeight="1" x14ac:dyDescent="0.25">
      <c r="A26" s="4"/>
      <c r="B26" s="283"/>
      <c r="C26" s="284"/>
      <c r="D26" s="285"/>
      <c r="E26" s="289"/>
      <c r="F26" s="290"/>
      <c r="G26" s="290"/>
      <c r="H26" s="290"/>
      <c r="I26" s="290"/>
      <c r="J26" s="290"/>
      <c r="K26" s="290"/>
      <c r="L26" s="291"/>
      <c r="M26" s="107"/>
      <c r="N26" s="269"/>
      <c r="O26" s="269"/>
      <c r="P26" s="304"/>
      <c r="Q26" s="305"/>
      <c r="R26" s="13">
        <f t="shared" ref="R26:R27" si="1">SUM(P26*(IF(P$42="31.1% FT Faculty",Y$25,0)+IF(P$42="9.5% GTA",Y$27, 0)+IF(P$42="12.4% Staff Supplemental",Y$26, 0)+IF(P$42="8% PT Faculty",Y$28, 0)))</f>
        <v>0</v>
      </c>
      <c r="S26" s="13">
        <f>P26*0.04</f>
        <v>0</v>
      </c>
      <c r="T26" s="260">
        <f t="shared" si="0"/>
        <v>0</v>
      </c>
      <c r="U26" s="260"/>
      <c r="V26" s="261"/>
      <c r="W26" s="4"/>
      <c r="X26" s="4"/>
      <c r="Y26" s="109">
        <v>0.124</v>
      </c>
      <c r="Z26" s="4"/>
      <c r="AA26" s="4"/>
      <c r="AB26" s="4"/>
      <c r="AC26" s="4"/>
      <c r="AD26" s="4"/>
      <c r="AE26" s="4"/>
      <c r="AF26" s="4"/>
    </row>
    <row r="27" spans="1:32" s="63" customFormat="1" ht="14.1" customHeight="1" thickBot="1" x14ac:dyDescent="0.3">
      <c r="A27" s="4"/>
      <c r="B27" s="286"/>
      <c r="C27" s="287"/>
      <c r="D27" s="288"/>
      <c r="E27" s="292"/>
      <c r="F27" s="293"/>
      <c r="G27" s="293"/>
      <c r="H27" s="293"/>
      <c r="I27" s="293"/>
      <c r="J27" s="293"/>
      <c r="K27" s="293"/>
      <c r="L27" s="294"/>
      <c r="M27" s="108"/>
      <c r="N27" s="270"/>
      <c r="O27" s="270"/>
      <c r="P27" s="306"/>
      <c r="Q27" s="307"/>
      <c r="R27" s="14">
        <f t="shared" si="1"/>
        <v>0</v>
      </c>
      <c r="S27" s="14">
        <f>P27*0.04</f>
        <v>0</v>
      </c>
      <c r="T27" s="308">
        <f t="shared" si="0"/>
        <v>0</v>
      </c>
      <c r="U27" s="308"/>
      <c r="V27" s="309"/>
      <c r="W27" s="4"/>
      <c r="X27" s="4"/>
      <c r="Y27" s="87">
        <v>9.5000000000000001E-2</v>
      </c>
      <c r="Z27" s="4"/>
      <c r="AA27" s="4"/>
      <c r="AB27" s="4"/>
      <c r="AC27" s="4"/>
      <c r="AD27" s="4"/>
      <c r="AE27" s="4"/>
      <c r="AF27" s="4"/>
    </row>
    <row r="28" spans="1:32" s="63" customFormat="1" ht="14.25" x14ac:dyDescent="0.25">
      <c r="A28" s="4"/>
      <c r="B28" s="253" t="s">
        <v>20</v>
      </c>
      <c r="C28" s="254"/>
      <c r="D28" s="255"/>
      <c r="E28" s="263"/>
      <c r="F28" s="264"/>
      <c r="G28" s="264"/>
      <c r="H28" s="264"/>
      <c r="I28" s="264"/>
      <c r="J28" s="264"/>
      <c r="K28" s="264"/>
      <c r="L28" s="265"/>
      <c r="M28" s="106"/>
      <c r="N28" s="259"/>
      <c r="O28" s="259"/>
      <c r="P28" s="297"/>
      <c r="Q28" s="298"/>
      <c r="R28" s="12">
        <f>SUM(P28*(IF(P$42="31.1% FT Faculty",Y$25,0)+IF(P$42="9.5% GTA",Y$27, 0)+IF(P$42="12.4% Staff Supplemental",Y$26, 0)+IF(P$42="8% PT Faculty",Y$28, 0)))</f>
        <v>0</v>
      </c>
      <c r="S28" s="12">
        <f>P28*0.04</f>
        <v>0</v>
      </c>
      <c r="T28" s="302">
        <f t="shared" si="0"/>
        <v>0</v>
      </c>
      <c r="U28" s="302"/>
      <c r="V28" s="303"/>
      <c r="W28" s="4"/>
      <c r="X28" s="4"/>
      <c r="Y28" s="88">
        <v>0.08</v>
      </c>
      <c r="Z28" s="4"/>
      <c r="AA28" s="4"/>
      <c r="AB28" s="4"/>
      <c r="AC28" s="4"/>
      <c r="AD28" s="4"/>
      <c r="AE28" s="4"/>
      <c r="AF28" s="4"/>
    </row>
    <row r="29" spans="1:32" s="63" customFormat="1" ht="14.25" x14ac:dyDescent="0.25">
      <c r="A29" s="4"/>
      <c r="B29" s="256" t="s">
        <v>22</v>
      </c>
      <c r="C29" s="257"/>
      <c r="D29" s="258"/>
      <c r="E29" s="289"/>
      <c r="F29" s="290"/>
      <c r="G29" s="290"/>
      <c r="H29" s="290"/>
      <c r="I29" s="290"/>
      <c r="J29" s="290"/>
      <c r="K29" s="290"/>
      <c r="L29" s="291"/>
      <c r="M29" s="107"/>
      <c r="N29" s="269"/>
      <c r="O29" s="269"/>
      <c r="P29" s="304"/>
      <c r="Q29" s="305"/>
      <c r="R29" s="13">
        <f>SUM(P29*(IF(P$42="31.1% FT Faculty",Y$25,0)+IF(P$42="9.5% GTA",Y$27, 0)+IF(P$42="12.4% Staff Supplemental",Y$26, 0)+IF(P$42="8% PT Faculty",Y$28, 0)))</f>
        <v>0</v>
      </c>
      <c r="S29" s="13">
        <f>P29*0.04</f>
        <v>0</v>
      </c>
      <c r="T29" s="260">
        <f t="shared" si="0"/>
        <v>0</v>
      </c>
      <c r="U29" s="260"/>
      <c r="V29" s="261"/>
      <c r="W29" s="4"/>
      <c r="X29" s="4"/>
      <c r="Y29" s="4"/>
      <c r="Z29" s="4"/>
      <c r="AA29" s="4"/>
      <c r="AB29" s="4"/>
      <c r="AC29" s="4"/>
      <c r="AD29" s="4"/>
      <c r="AE29" s="4"/>
      <c r="AF29" s="4"/>
    </row>
    <row r="30" spans="1:32" s="63" customFormat="1" ht="14.25" x14ac:dyDescent="0.25">
      <c r="A30" s="4"/>
      <c r="B30" s="283"/>
      <c r="C30" s="284"/>
      <c r="D30" s="285"/>
      <c r="E30" s="289"/>
      <c r="F30" s="290"/>
      <c r="G30" s="290"/>
      <c r="H30" s="290"/>
      <c r="I30" s="290"/>
      <c r="J30" s="290"/>
      <c r="K30" s="290"/>
      <c r="L30" s="291"/>
      <c r="M30" s="107"/>
      <c r="N30" s="269"/>
      <c r="O30" s="269"/>
      <c r="P30" s="304"/>
      <c r="Q30" s="305"/>
      <c r="R30" s="13">
        <f t="shared" ref="R30:R31" si="2">SUM(P30*(IF(P$42="31.1% FT Faculty",Y$25,0)+IF(P$42="9.5% GTA",Y$27, 0)+IF(P$42="12.4% Staff Supplemental",Y$26, 0)+IF(P$42="8% PT Faculty",Y$28, 0)))</f>
        <v>0</v>
      </c>
      <c r="S30" s="13">
        <f>P30*0.04</f>
        <v>0</v>
      </c>
      <c r="T30" s="260">
        <f t="shared" si="0"/>
        <v>0</v>
      </c>
      <c r="U30" s="260"/>
      <c r="V30" s="261"/>
      <c r="W30" s="4"/>
      <c r="X30" s="4"/>
      <c r="Y30" s="4"/>
      <c r="Z30" s="4"/>
      <c r="AA30" s="4"/>
      <c r="AB30" s="4"/>
      <c r="AC30" s="4"/>
      <c r="AD30" s="4"/>
      <c r="AE30" s="4"/>
      <c r="AF30" s="4"/>
    </row>
    <row r="31" spans="1:32" s="63" customFormat="1" thickBot="1" x14ac:dyDescent="0.3">
      <c r="A31" s="4"/>
      <c r="B31" s="286"/>
      <c r="C31" s="287"/>
      <c r="D31" s="288"/>
      <c r="E31" s="292"/>
      <c r="F31" s="293"/>
      <c r="G31" s="293"/>
      <c r="H31" s="293"/>
      <c r="I31" s="293"/>
      <c r="J31" s="293"/>
      <c r="K31" s="293"/>
      <c r="L31" s="294"/>
      <c r="M31" s="108"/>
      <c r="N31" s="270"/>
      <c r="O31" s="270"/>
      <c r="P31" s="306"/>
      <c r="Q31" s="307"/>
      <c r="R31" s="14">
        <f t="shared" si="2"/>
        <v>0</v>
      </c>
      <c r="S31" s="14">
        <f>P31*0.04</f>
        <v>0</v>
      </c>
      <c r="T31" s="308">
        <f t="shared" si="0"/>
        <v>0</v>
      </c>
      <c r="U31" s="308"/>
      <c r="V31" s="309"/>
      <c r="W31" s="4"/>
      <c r="X31" s="4"/>
      <c r="Y31" s="4"/>
      <c r="Z31" s="4"/>
      <c r="AA31" s="4"/>
      <c r="AB31" s="4"/>
      <c r="AC31" s="4"/>
      <c r="AD31" s="4"/>
      <c r="AE31" s="4"/>
      <c r="AF31" s="4"/>
    </row>
    <row r="32" spans="1:32" s="63" customFormat="1" ht="14.25" x14ac:dyDescent="0.25">
      <c r="A32" s="4"/>
      <c r="B32" s="253" t="s">
        <v>21</v>
      </c>
      <c r="C32" s="254"/>
      <c r="D32" s="255"/>
      <c r="E32" s="324"/>
      <c r="F32" s="325"/>
      <c r="G32" s="325"/>
      <c r="H32" s="325"/>
      <c r="I32" s="325"/>
      <c r="J32" s="325"/>
      <c r="K32" s="325"/>
      <c r="L32" s="326"/>
      <c r="M32" s="106"/>
      <c r="N32" s="259"/>
      <c r="O32" s="259"/>
      <c r="P32" s="297"/>
      <c r="Q32" s="298"/>
      <c r="R32" s="12">
        <f>SUM(P32*(IF(P$42="31.1% FT Faculty",Y$25,0)+IF(P$42="9.5% GTA",Y$27, 0)+IF(P$42="12.4% Staff Supplemental",Y$26, 0)+IF(P$42="8% PT Faculty",Y$28, 0)))</f>
        <v>0</v>
      </c>
      <c r="S32" s="12">
        <f>P32*0.04</f>
        <v>0</v>
      </c>
      <c r="T32" s="302">
        <f t="shared" si="0"/>
        <v>0</v>
      </c>
      <c r="U32" s="302"/>
      <c r="V32" s="303"/>
      <c r="W32" s="4"/>
      <c r="X32" s="4"/>
      <c r="Y32" s="4"/>
      <c r="Z32" s="4"/>
      <c r="AA32" s="4"/>
      <c r="AB32" s="4"/>
      <c r="AC32" s="4"/>
      <c r="AD32" s="4"/>
      <c r="AE32" s="4"/>
      <c r="AF32" s="4"/>
    </row>
    <row r="33" spans="1:32" s="63" customFormat="1" ht="14.25" x14ac:dyDescent="0.25">
      <c r="A33" s="4"/>
      <c r="B33" s="256" t="s">
        <v>22</v>
      </c>
      <c r="C33" s="257"/>
      <c r="D33" s="258"/>
      <c r="E33" s="289"/>
      <c r="F33" s="290"/>
      <c r="G33" s="290"/>
      <c r="H33" s="290"/>
      <c r="I33" s="290"/>
      <c r="J33" s="290"/>
      <c r="K33" s="290"/>
      <c r="L33" s="291"/>
      <c r="M33" s="107"/>
      <c r="N33" s="269"/>
      <c r="O33" s="269"/>
      <c r="P33" s="304"/>
      <c r="Q33" s="305"/>
      <c r="R33" s="13">
        <f>SUM(P33*(IF(P$42="31.1% FT Faculty",Y$25,0)+IF(P$42="9.5% GTA",Y$27, 0)+IF(P$42="12.4% Staff Supplemental",Y$26, 0)+IF(P$42="8% PT Faculty",Y$28, 0)))</f>
        <v>0</v>
      </c>
      <c r="S33" s="13">
        <f>P33*0.04</f>
        <v>0</v>
      </c>
      <c r="T33" s="260">
        <f t="shared" si="0"/>
        <v>0</v>
      </c>
      <c r="U33" s="260"/>
      <c r="V33" s="261"/>
      <c r="W33" s="4"/>
      <c r="X33" s="4"/>
      <c r="Y33" s="4"/>
      <c r="Z33" s="4"/>
      <c r="AA33" s="4"/>
      <c r="AB33" s="4"/>
      <c r="AC33" s="4"/>
      <c r="AD33" s="4"/>
      <c r="AE33" s="4"/>
      <c r="AF33" s="4"/>
    </row>
    <row r="34" spans="1:32" s="63" customFormat="1" ht="14.25" x14ac:dyDescent="0.25">
      <c r="A34" s="4"/>
      <c r="B34" s="283"/>
      <c r="C34" s="284"/>
      <c r="D34" s="285"/>
      <c r="E34" s="289"/>
      <c r="F34" s="290"/>
      <c r="G34" s="290"/>
      <c r="H34" s="290"/>
      <c r="I34" s="290"/>
      <c r="J34" s="290"/>
      <c r="K34" s="290"/>
      <c r="L34" s="291"/>
      <c r="M34" s="107"/>
      <c r="N34" s="269"/>
      <c r="O34" s="269"/>
      <c r="P34" s="304"/>
      <c r="Q34" s="305"/>
      <c r="R34" s="13">
        <f t="shared" ref="R34:R35" si="3">SUM(P34*(IF(P$42="31.1% FT Faculty",Y$25,0)+IF(P$42="9.5% GTA",Y$27, 0)+IF(P$42="12.4% Staff Supplemental",Y$26, 0)+IF(P$42="8% PT Faculty",Y$28, 0)))</f>
        <v>0</v>
      </c>
      <c r="S34" s="13">
        <f>P34*0.04</f>
        <v>0</v>
      </c>
      <c r="T34" s="260">
        <f t="shared" si="0"/>
        <v>0</v>
      </c>
      <c r="U34" s="260"/>
      <c r="V34" s="261"/>
      <c r="W34" s="4"/>
      <c r="X34" s="4"/>
      <c r="Y34" s="4"/>
      <c r="Z34" s="4"/>
      <c r="AA34" s="4"/>
      <c r="AB34" s="4"/>
      <c r="AC34" s="4"/>
      <c r="AD34" s="4"/>
      <c r="AE34" s="4"/>
      <c r="AF34" s="4"/>
    </row>
    <row r="35" spans="1:32" s="63" customFormat="1" thickBot="1" x14ac:dyDescent="0.3">
      <c r="A35" s="4"/>
      <c r="B35" s="332" t="s">
        <v>45</v>
      </c>
      <c r="C35" s="333"/>
      <c r="D35" s="334"/>
      <c r="E35" s="292"/>
      <c r="F35" s="293"/>
      <c r="G35" s="293"/>
      <c r="H35" s="293"/>
      <c r="I35" s="293"/>
      <c r="J35" s="293"/>
      <c r="K35" s="293"/>
      <c r="L35" s="294"/>
      <c r="M35" s="108"/>
      <c r="N35" s="270"/>
      <c r="O35" s="270"/>
      <c r="P35" s="306"/>
      <c r="Q35" s="307"/>
      <c r="R35" s="14">
        <f t="shared" si="3"/>
        <v>0</v>
      </c>
      <c r="S35" s="14">
        <f>P35*0.04</f>
        <v>0</v>
      </c>
      <c r="T35" s="308">
        <f t="shared" si="0"/>
        <v>0</v>
      </c>
      <c r="U35" s="308"/>
      <c r="V35" s="309"/>
      <c r="W35" s="4"/>
      <c r="X35" s="4"/>
      <c r="Y35" s="4"/>
      <c r="Z35" s="4"/>
      <c r="AA35" s="4"/>
      <c r="AB35" s="4"/>
      <c r="AC35" s="4"/>
      <c r="AD35" s="4"/>
      <c r="AE35" s="4"/>
      <c r="AF35" s="4"/>
    </row>
    <row r="36" spans="1:32" ht="15" customHeight="1" thickBot="1" x14ac:dyDescent="0.3">
      <c r="B36" s="335" t="s">
        <v>66</v>
      </c>
      <c r="C36" s="336"/>
      <c r="D36" s="336"/>
      <c r="E36" s="336"/>
      <c r="F36" s="336"/>
      <c r="G36" s="336"/>
      <c r="H36" s="336"/>
      <c r="I36" s="316" t="s">
        <v>31</v>
      </c>
      <c r="J36" s="316"/>
      <c r="K36" s="316"/>
      <c r="L36" s="316"/>
      <c r="M36" s="316"/>
      <c r="N36" s="316"/>
      <c r="O36" s="316"/>
      <c r="P36" s="316"/>
      <c r="Q36" s="316"/>
      <c r="R36" s="317"/>
      <c r="S36" s="327">
        <f>SUM(T24:U35)</f>
        <v>0</v>
      </c>
      <c r="T36" s="328"/>
      <c r="U36" s="328"/>
      <c r="V36" s="329"/>
    </row>
    <row r="37" spans="1:32" s="3" customFormat="1" ht="3.95" customHeight="1" x14ac:dyDescent="0.25"/>
    <row r="38" spans="1:32" s="4" customFormat="1" x14ac:dyDescent="0.25">
      <c r="B38" s="299" t="s">
        <v>74</v>
      </c>
      <c r="C38" s="299"/>
      <c r="D38" s="299"/>
      <c r="E38" s="299"/>
      <c r="F38" s="299"/>
      <c r="G38" s="299"/>
      <c r="H38" s="299"/>
      <c r="I38" s="299"/>
      <c r="J38" s="299"/>
      <c r="K38" s="299"/>
      <c r="L38" s="299"/>
      <c r="M38" s="299"/>
      <c r="N38" s="299"/>
      <c r="O38" s="266"/>
      <c r="P38" s="267"/>
      <c r="Q38" s="267"/>
      <c r="R38" s="267"/>
      <c r="S38" s="267"/>
      <c r="T38" s="267"/>
      <c r="U38" s="267"/>
      <c r="V38" s="268"/>
    </row>
    <row r="39" spans="1:32" s="81" customFormat="1" ht="11.1" customHeight="1" x14ac:dyDescent="0.25">
      <c r="A39" s="3"/>
      <c r="B39" s="390" t="s">
        <v>56</v>
      </c>
      <c r="C39" s="390"/>
      <c r="D39" s="390"/>
      <c r="E39" s="390" t="s">
        <v>57</v>
      </c>
      <c r="F39" s="390"/>
      <c r="G39" s="390"/>
      <c r="H39" s="390"/>
      <c r="I39" s="346" t="s">
        <v>58</v>
      </c>
      <c r="J39" s="346"/>
      <c r="K39" s="346"/>
      <c r="L39" s="346" t="s">
        <v>59</v>
      </c>
      <c r="M39" s="346"/>
      <c r="N39" s="346" t="s">
        <v>60</v>
      </c>
      <c r="O39" s="346"/>
      <c r="P39" s="396" t="s">
        <v>61</v>
      </c>
      <c r="Q39" s="396"/>
      <c r="R39" s="20" t="s">
        <v>62</v>
      </c>
      <c r="S39" s="20" t="s">
        <v>63</v>
      </c>
      <c r="T39" s="20"/>
      <c r="U39" s="3"/>
      <c r="V39" s="3"/>
      <c r="W39" s="3"/>
      <c r="X39" s="3"/>
      <c r="Y39" s="3"/>
      <c r="Z39" s="3"/>
      <c r="AA39" s="3"/>
      <c r="AB39" s="3"/>
      <c r="AC39" s="3"/>
      <c r="AD39" s="3"/>
      <c r="AE39" s="3"/>
      <c r="AF39" s="3"/>
    </row>
    <row r="40" spans="1:32" s="81" customFormat="1" ht="14.1" customHeight="1" x14ac:dyDescent="0.25">
      <c r="A40" s="3"/>
      <c r="B40" s="387"/>
      <c r="C40" s="388"/>
      <c r="D40" s="389"/>
      <c r="E40" s="387"/>
      <c r="F40" s="388"/>
      <c r="G40" s="388"/>
      <c r="H40" s="389"/>
      <c r="I40" s="387"/>
      <c r="J40" s="388"/>
      <c r="K40" s="389"/>
      <c r="L40" s="392"/>
      <c r="M40" s="393"/>
      <c r="N40" s="392"/>
      <c r="O40" s="393"/>
      <c r="P40" s="392"/>
      <c r="Q40" s="393"/>
      <c r="R40" s="59"/>
      <c r="S40" s="59"/>
      <c r="T40" s="24"/>
      <c r="U40" s="60"/>
      <c r="V40" s="60"/>
      <c r="W40" s="3"/>
      <c r="X40" s="3"/>
      <c r="Y40" s="3"/>
      <c r="Z40" s="3"/>
      <c r="AA40" s="3"/>
      <c r="AB40" s="3"/>
      <c r="AC40" s="3"/>
      <c r="AD40" s="3"/>
      <c r="AE40" s="3"/>
      <c r="AF40" s="3"/>
    </row>
    <row r="41" spans="1:32" s="81" customFormat="1" ht="3.95" customHeight="1" x14ac:dyDescent="0.25">
      <c r="A41" s="3"/>
      <c r="B41" s="3"/>
      <c r="C41" s="3"/>
      <c r="D41" s="3"/>
      <c r="E41" s="3"/>
      <c r="F41" s="3"/>
      <c r="G41" s="3"/>
      <c r="H41" s="3"/>
      <c r="I41" s="3"/>
      <c r="J41" s="3"/>
      <c r="K41" s="3"/>
      <c r="L41" s="3"/>
      <c r="M41" s="3"/>
      <c r="N41" s="3"/>
      <c r="O41" s="3"/>
      <c r="P41" s="3"/>
      <c r="Q41" s="3"/>
      <c r="R41" s="3"/>
      <c r="S41" s="3"/>
      <c r="T41" s="3"/>
      <c r="U41" s="64"/>
      <c r="V41" s="64"/>
      <c r="W41" s="3"/>
      <c r="X41" s="3"/>
      <c r="Y41" s="3"/>
      <c r="Z41" s="3"/>
      <c r="AA41" s="3"/>
      <c r="AB41" s="3"/>
      <c r="AC41" s="3"/>
      <c r="AD41" s="3"/>
      <c r="AE41" s="3"/>
      <c r="AF41" s="3"/>
    </row>
    <row r="42" spans="1:32" s="63" customFormat="1" ht="15" customHeight="1" x14ac:dyDescent="0.25">
      <c r="A42" s="4"/>
      <c r="B42" s="61" t="s">
        <v>71</v>
      </c>
      <c r="C42" s="61"/>
      <c r="D42" s="61"/>
      <c r="E42" s="61"/>
      <c r="F42" s="61"/>
      <c r="G42" s="61"/>
      <c r="H42" s="61"/>
      <c r="I42" s="61"/>
      <c r="J42" s="61"/>
      <c r="K42" s="61"/>
      <c r="L42" s="17"/>
      <c r="M42" s="62"/>
      <c r="N42" s="62"/>
      <c r="O42" s="62"/>
      <c r="P42" s="318"/>
      <c r="Q42" s="319"/>
      <c r="R42" s="320"/>
      <c r="S42" s="4"/>
      <c r="T42" s="4"/>
      <c r="U42" s="4"/>
      <c r="V42" s="4"/>
      <c r="W42" s="3"/>
      <c r="X42" s="4"/>
      <c r="Y42" s="4"/>
      <c r="Z42" s="4"/>
      <c r="AA42" s="4"/>
      <c r="AB42" s="4"/>
      <c r="AC42" s="4"/>
      <c r="AD42" s="4"/>
      <c r="AE42" s="4"/>
      <c r="AF42" s="4"/>
    </row>
    <row r="43" spans="1:32" s="63" customFormat="1" ht="12.95" customHeight="1" x14ac:dyDescent="0.25">
      <c r="A43" s="4"/>
      <c r="B43" s="395" t="s">
        <v>72</v>
      </c>
      <c r="C43" s="395"/>
      <c r="D43" s="395"/>
      <c r="E43" s="395"/>
      <c r="F43" s="395"/>
      <c r="G43" s="395"/>
      <c r="H43" s="395"/>
      <c r="I43" s="395"/>
      <c r="J43" s="395"/>
      <c r="K43" s="395"/>
      <c r="L43" s="395"/>
      <c r="M43" s="395"/>
      <c r="N43" s="395"/>
      <c r="O43" s="395"/>
      <c r="P43" s="395"/>
      <c r="Q43" s="395"/>
      <c r="R43" s="395"/>
      <c r="S43" s="395"/>
      <c r="T43" s="395"/>
      <c r="U43" s="395"/>
      <c r="V43" s="395"/>
      <c r="W43" s="3"/>
      <c r="X43" s="4"/>
      <c r="Y43" s="4"/>
      <c r="Z43" s="4"/>
      <c r="AA43" s="4"/>
      <c r="AB43" s="4"/>
      <c r="AC43" s="4"/>
      <c r="AD43" s="4"/>
      <c r="AE43" s="4"/>
      <c r="AF43" s="4"/>
    </row>
    <row r="44" spans="1:32" s="63" customFormat="1" ht="3.95" customHeight="1" x14ac:dyDescent="0.25">
      <c r="A44" s="4"/>
      <c r="B44" s="65"/>
      <c r="C44" s="61"/>
      <c r="D44" s="61"/>
      <c r="E44" s="62"/>
      <c r="F44" s="62"/>
      <c r="G44" s="62"/>
      <c r="H44" s="62"/>
      <c r="I44" s="62"/>
      <c r="J44" s="62"/>
      <c r="K44" s="62"/>
      <c r="L44" s="62"/>
      <c r="M44" s="62"/>
      <c r="N44" s="62"/>
      <c r="O44" s="62"/>
      <c r="P44" s="62"/>
      <c r="Q44" s="62"/>
      <c r="R44" s="62"/>
      <c r="S44" s="62"/>
      <c r="T44" s="62"/>
      <c r="U44" s="62"/>
      <c r="V44" s="62"/>
      <c r="W44" s="3"/>
      <c r="X44" s="4"/>
      <c r="Y44" s="4"/>
      <c r="Z44" s="4"/>
      <c r="AA44" s="4"/>
      <c r="AB44" s="4"/>
      <c r="AC44" s="4"/>
      <c r="AD44" s="4"/>
      <c r="AE44" s="4"/>
      <c r="AF44" s="4"/>
    </row>
    <row r="45" spans="1:32" s="4" customFormat="1" x14ac:dyDescent="0.25">
      <c r="B45" s="66" t="s">
        <v>32</v>
      </c>
      <c r="E45" s="66"/>
      <c r="F45" s="66"/>
      <c r="G45" s="66"/>
      <c r="H45" s="66"/>
      <c r="I45" s="66"/>
      <c r="J45" s="66"/>
      <c r="K45" s="66"/>
      <c r="L45" s="66"/>
      <c r="M45" s="66"/>
      <c r="N45" s="66"/>
      <c r="O45" s="66"/>
      <c r="P45" s="66"/>
      <c r="Q45" s="66"/>
      <c r="R45" s="66"/>
      <c r="S45" s="66"/>
      <c r="T45" s="66"/>
      <c r="U45" s="66"/>
      <c r="V45" s="66"/>
      <c r="W45" s="66"/>
    </row>
    <row r="46" spans="1:32" s="4" customFormat="1" x14ac:dyDescent="0.25">
      <c r="B46" s="269"/>
      <c r="C46" s="269"/>
      <c r="D46" s="269"/>
      <c r="E46" s="17" t="s">
        <v>33</v>
      </c>
      <c r="F46" s="269"/>
      <c r="G46" s="269"/>
      <c r="H46" s="269"/>
      <c r="I46" s="391" t="s">
        <v>34</v>
      </c>
      <c r="J46" s="299"/>
      <c r="K46" s="299"/>
      <c r="L46" s="299"/>
      <c r="N46" s="66"/>
    </row>
    <row r="47" spans="1:32" s="3" customFormat="1" ht="3.95" customHeight="1" x14ac:dyDescent="0.25"/>
    <row r="48" spans="1:32" s="4" customFormat="1" x14ac:dyDescent="0.25">
      <c r="B48" s="66" t="s">
        <v>35</v>
      </c>
      <c r="E48" s="66"/>
      <c r="F48" s="66"/>
      <c r="G48" s="66"/>
      <c r="H48" s="66"/>
      <c r="I48" s="66"/>
      <c r="J48" s="66"/>
      <c r="K48" s="66"/>
      <c r="L48" s="266"/>
      <c r="M48" s="267"/>
      <c r="N48" s="267"/>
      <c r="O48" s="267"/>
      <c r="P48" s="267"/>
      <c r="Q48" s="267"/>
      <c r="R48" s="267"/>
      <c r="S48" s="267"/>
      <c r="T48" s="267"/>
      <c r="U48" s="267"/>
      <c r="V48" s="268"/>
    </row>
    <row r="49" spans="1:32" s="3" customFormat="1" ht="3.95" customHeight="1" x14ac:dyDescent="0.25"/>
    <row r="50" spans="1:32" s="4" customFormat="1" ht="14.1" customHeight="1" x14ac:dyDescent="0.25">
      <c r="B50" s="66" t="s">
        <v>36</v>
      </c>
      <c r="E50" s="66"/>
      <c r="F50" s="66"/>
      <c r="G50" s="66"/>
      <c r="H50" s="66"/>
      <c r="I50" s="66"/>
      <c r="M50" s="166" t="s">
        <v>88</v>
      </c>
      <c r="N50" s="166"/>
      <c r="O50" s="166"/>
      <c r="P50" s="166"/>
      <c r="Q50" s="166"/>
      <c r="R50" s="166"/>
      <c r="S50" s="166"/>
      <c r="T50" s="166"/>
      <c r="U50" s="166"/>
      <c r="V50" s="166"/>
    </row>
    <row r="51" spans="1:32" s="10" customFormat="1" ht="75.95" customHeight="1" x14ac:dyDescent="0.25">
      <c r="B51" s="384"/>
      <c r="C51" s="385"/>
      <c r="D51" s="385"/>
      <c r="E51" s="385"/>
      <c r="F51" s="385"/>
      <c r="G51" s="385"/>
      <c r="H51" s="385"/>
      <c r="I51" s="385"/>
      <c r="J51" s="385"/>
      <c r="K51" s="385"/>
      <c r="L51" s="385"/>
      <c r="M51" s="385"/>
      <c r="N51" s="385"/>
      <c r="O51" s="385"/>
      <c r="P51" s="385"/>
      <c r="Q51" s="385"/>
      <c r="R51" s="385"/>
      <c r="S51" s="385"/>
      <c r="T51" s="385"/>
      <c r="U51" s="385"/>
      <c r="V51" s="386"/>
    </row>
    <row r="52" spans="1:32" s="3" customFormat="1" ht="6" customHeight="1" x14ac:dyDescent="0.25"/>
    <row r="53" spans="1:32" s="63" customFormat="1" x14ac:dyDescent="0.25">
      <c r="A53" s="4"/>
      <c r="B53" s="67" t="s">
        <v>101</v>
      </c>
      <c r="C53" s="68"/>
      <c r="D53" s="68"/>
      <c r="E53" s="68"/>
      <c r="F53" s="68"/>
      <c r="G53" s="68"/>
      <c r="H53" s="68"/>
      <c r="I53" s="68"/>
      <c r="J53" s="68"/>
      <c r="K53" s="68"/>
      <c r="L53" s="68"/>
      <c r="M53" s="68"/>
      <c r="N53" s="68"/>
      <c r="O53" s="68"/>
      <c r="P53" s="68"/>
      <c r="Q53" s="68"/>
      <c r="R53" s="68"/>
      <c r="S53" s="68"/>
      <c r="T53" s="68"/>
      <c r="U53" s="68"/>
      <c r="V53" s="68"/>
      <c r="W53" s="4"/>
      <c r="X53" s="4"/>
      <c r="Y53" s="4"/>
      <c r="Z53" s="4"/>
      <c r="AA53" s="4"/>
      <c r="AB53" s="4"/>
      <c r="AC53" s="4"/>
      <c r="AD53" s="4"/>
      <c r="AE53" s="4"/>
      <c r="AF53" s="4"/>
    </row>
    <row r="54" spans="1:32" s="63" customFormat="1" ht="30" customHeight="1" x14ac:dyDescent="0.25">
      <c r="A54" s="4"/>
      <c r="B54" s="120"/>
      <c r="C54" s="121"/>
      <c r="D54" s="121"/>
      <c r="E54" s="121"/>
      <c r="F54" s="121"/>
      <c r="G54" s="121"/>
      <c r="H54" s="121"/>
      <c r="I54" s="121"/>
      <c r="J54" s="121"/>
      <c r="K54" s="121"/>
      <c r="L54" s="121"/>
      <c r="M54" s="121"/>
      <c r="N54" s="121"/>
      <c r="O54" s="121"/>
      <c r="P54" s="121"/>
      <c r="Q54" s="121"/>
      <c r="R54" s="121"/>
      <c r="S54" s="121"/>
      <c r="T54" s="121"/>
      <c r="U54" s="121"/>
      <c r="V54" s="122"/>
      <c r="W54" s="4"/>
      <c r="X54" s="4"/>
      <c r="Y54" s="4"/>
      <c r="Z54" s="4"/>
      <c r="AA54" s="4"/>
      <c r="AB54" s="4"/>
      <c r="AC54" s="4"/>
      <c r="AD54" s="4"/>
      <c r="AE54" s="4"/>
      <c r="AF54" s="4"/>
    </row>
    <row r="55" spans="1:32" s="4" customFormat="1" ht="8.1" customHeight="1" x14ac:dyDescent="0.25"/>
    <row r="56" spans="1:32" s="63" customFormat="1" ht="11.1" customHeight="1" x14ac:dyDescent="0.25">
      <c r="A56" s="4"/>
      <c r="B56" s="323" t="s">
        <v>37</v>
      </c>
      <c r="C56" s="323"/>
      <c r="D56" s="323"/>
      <c r="E56" s="323"/>
      <c r="F56" s="323"/>
      <c r="G56" s="323"/>
      <c r="H56" s="323"/>
      <c r="I56" s="323"/>
      <c r="J56" s="323"/>
      <c r="K56" s="323"/>
      <c r="L56" s="323"/>
      <c r="M56" s="323"/>
      <c r="N56" s="323"/>
      <c r="O56" s="323"/>
      <c r="P56" s="323"/>
      <c r="Q56" s="323"/>
      <c r="R56" s="323"/>
      <c r="S56" s="323"/>
      <c r="T56" s="323"/>
      <c r="U56" s="323"/>
      <c r="V56" s="33"/>
      <c r="W56" s="4"/>
      <c r="X56" s="4"/>
      <c r="Y56" s="4"/>
      <c r="Z56" s="4"/>
      <c r="AA56" s="4"/>
      <c r="AB56" s="4"/>
      <c r="AC56" s="4"/>
      <c r="AD56" s="4"/>
      <c r="AE56" s="4"/>
      <c r="AF56" s="4"/>
    </row>
    <row r="57" spans="1:32" s="3" customFormat="1" ht="5.0999999999999996" customHeight="1" x14ac:dyDescent="0.25">
      <c r="B57" s="5"/>
      <c r="C57" s="5"/>
      <c r="D57" s="5"/>
      <c r="E57" s="5"/>
      <c r="F57" s="5"/>
      <c r="G57" s="5"/>
      <c r="H57" s="5"/>
      <c r="I57" s="5"/>
      <c r="J57" s="5"/>
      <c r="K57" s="5"/>
      <c r="L57" s="5"/>
      <c r="M57" s="5"/>
      <c r="N57" s="5"/>
      <c r="O57" s="5"/>
      <c r="P57" s="5"/>
      <c r="Q57" s="5"/>
      <c r="R57" s="5"/>
      <c r="S57" s="5"/>
      <c r="T57" s="5"/>
      <c r="U57" s="5"/>
      <c r="V57" s="5"/>
    </row>
    <row r="58" spans="1:32" s="81" customFormat="1" ht="14.1" customHeight="1" x14ac:dyDescent="0.25">
      <c r="A58" s="3"/>
      <c r="B58" s="314" t="s">
        <v>75</v>
      </c>
      <c r="C58" s="314"/>
      <c r="D58" s="314"/>
      <c r="E58" s="314"/>
      <c r="F58" s="314"/>
      <c r="G58" s="314"/>
      <c r="H58" s="314"/>
      <c r="I58" s="314"/>
      <c r="J58" s="314"/>
      <c r="K58" s="314"/>
      <c r="L58" s="315"/>
      <c r="M58" s="349"/>
      <c r="N58" s="350"/>
      <c r="O58" s="350"/>
      <c r="P58" s="350"/>
      <c r="Q58" s="350"/>
      <c r="R58" s="350"/>
      <c r="S58" s="350"/>
      <c r="T58" s="350"/>
      <c r="U58" s="350"/>
      <c r="V58" s="351"/>
      <c r="W58" s="3"/>
      <c r="X58" s="3"/>
      <c r="Y58" s="3"/>
      <c r="Z58" s="3"/>
      <c r="AA58" s="3"/>
      <c r="AB58" s="3"/>
      <c r="AC58" s="3"/>
      <c r="AD58" s="3"/>
      <c r="AE58" s="3"/>
      <c r="AF58" s="3"/>
    </row>
    <row r="59" spans="1:32" s="63" customFormat="1" ht="9.9499999999999993" customHeight="1" x14ac:dyDescent="0.2">
      <c r="A59" s="4"/>
      <c r="B59" s="352" t="s">
        <v>78</v>
      </c>
      <c r="C59" s="352"/>
      <c r="D59" s="321" t="s">
        <v>95</v>
      </c>
      <c r="E59" s="321"/>
      <c r="F59" s="321"/>
      <c r="G59" s="321"/>
      <c r="H59" s="321" t="s">
        <v>56</v>
      </c>
      <c r="I59" s="321"/>
      <c r="J59" s="321"/>
      <c r="K59" s="322" t="s">
        <v>57</v>
      </c>
      <c r="L59" s="322"/>
      <c r="M59" s="36" t="s">
        <v>58</v>
      </c>
      <c r="N59" s="322" t="s">
        <v>59</v>
      </c>
      <c r="O59" s="322"/>
      <c r="P59" s="322" t="s">
        <v>60</v>
      </c>
      <c r="Q59" s="322"/>
      <c r="R59" s="35" t="s">
        <v>61</v>
      </c>
      <c r="S59" s="35" t="s">
        <v>62</v>
      </c>
      <c r="T59" s="313" t="s">
        <v>63</v>
      </c>
      <c r="U59" s="313"/>
      <c r="V59" s="35"/>
      <c r="W59" s="4"/>
      <c r="X59" s="4"/>
      <c r="Y59" s="4"/>
      <c r="Z59" s="4"/>
      <c r="AA59" s="4"/>
      <c r="AB59" s="4"/>
      <c r="AC59" s="4"/>
      <c r="AD59" s="4"/>
      <c r="AE59" s="4"/>
      <c r="AF59" s="4"/>
    </row>
    <row r="60" spans="1:32" s="90" customFormat="1" ht="14.1" customHeight="1" x14ac:dyDescent="0.2">
      <c r="A60" s="89"/>
      <c r="B60" s="337"/>
      <c r="C60" s="338"/>
      <c r="D60" s="312"/>
      <c r="E60" s="312"/>
      <c r="F60" s="312"/>
      <c r="G60" s="312"/>
      <c r="H60" s="342"/>
      <c r="I60" s="342"/>
      <c r="J60" s="342"/>
      <c r="K60" s="310"/>
      <c r="L60" s="311"/>
      <c r="M60" s="32"/>
      <c r="N60" s="330"/>
      <c r="O60" s="331"/>
      <c r="P60" s="330"/>
      <c r="Q60" s="331"/>
      <c r="R60" s="32"/>
      <c r="S60" s="32"/>
      <c r="T60" s="330"/>
      <c r="U60" s="343"/>
      <c r="V60" s="331"/>
      <c r="W60" s="89"/>
      <c r="X60" s="89"/>
      <c r="Y60" s="89"/>
      <c r="Z60" s="89"/>
      <c r="AA60" s="89"/>
      <c r="AB60" s="89"/>
      <c r="AC60" s="89"/>
      <c r="AD60" s="89"/>
      <c r="AE60" s="89"/>
      <c r="AF60" s="89"/>
    </row>
    <row r="61" spans="1:32" s="90" customFormat="1" ht="14.1" customHeight="1" x14ac:dyDescent="0.2">
      <c r="A61" s="89"/>
      <c r="B61" s="337"/>
      <c r="C61" s="338"/>
      <c r="D61" s="312"/>
      <c r="E61" s="312"/>
      <c r="F61" s="312"/>
      <c r="G61" s="312"/>
      <c r="H61" s="342"/>
      <c r="I61" s="342"/>
      <c r="J61" s="342"/>
      <c r="K61" s="310"/>
      <c r="L61" s="311"/>
      <c r="M61" s="32"/>
      <c r="N61" s="330"/>
      <c r="O61" s="331"/>
      <c r="P61" s="330"/>
      <c r="Q61" s="331"/>
      <c r="R61" s="32"/>
      <c r="S61" s="32"/>
      <c r="T61" s="330"/>
      <c r="U61" s="343"/>
      <c r="V61" s="331"/>
      <c r="W61" s="89"/>
      <c r="X61" s="89"/>
      <c r="Y61" s="89"/>
      <c r="Z61" s="89"/>
      <c r="AA61" s="89"/>
      <c r="AB61" s="89"/>
      <c r="AC61" s="89"/>
      <c r="AD61" s="89"/>
      <c r="AE61" s="89"/>
      <c r="AF61" s="89"/>
    </row>
    <row r="62" spans="1:32" s="90" customFormat="1" ht="14.1" customHeight="1" x14ac:dyDescent="0.2">
      <c r="A62" s="89"/>
      <c r="B62" s="337"/>
      <c r="C62" s="338"/>
      <c r="D62" s="312"/>
      <c r="E62" s="312"/>
      <c r="F62" s="312"/>
      <c r="G62" s="312"/>
      <c r="H62" s="342"/>
      <c r="I62" s="342"/>
      <c r="J62" s="342"/>
      <c r="K62" s="310"/>
      <c r="L62" s="311"/>
      <c r="M62" s="32"/>
      <c r="N62" s="330"/>
      <c r="O62" s="331"/>
      <c r="P62" s="330"/>
      <c r="Q62" s="331"/>
      <c r="R62" s="32"/>
      <c r="S62" s="32"/>
      <c r="T62" s="330"/>
      <c r="U62" s="343"/>
      <c r="V62" s="331"/>
      <c r="W62" s="89"/>
      <c r="X62" s="89"/>
      <c r="Y62" s="89"/>
      <c r="Z62" s="89"/>
      <c r="AA62" s="89"/>
      <c r="AB62" s="89"/>
      <c r="AC62" s="89"/>
      <c r="AD62" s="89"/>
      <c r="AE62" s="89"/>
      <c r="AF62" s="89"/>
    </row>
    <row r="63" spans="1:32" s="4" customFormat="1" ht="6" customHeight="1" x14ac:dyDescent="0.25">
      <c r="B63" s="6"/>
      <c r="C63" s="6"/>
      <c r="D63" s="6"/>
      <c r="E63" s="6"/>
      <c r="F63" s="6"/>
      <c r="G63" s="6"/>
      <c r="H63" s="6"/>
      <c r="I63" s="6"/>
      <c r="J63" s="6"/>
      <c r="K63" s="6"/>
      <c r="L63" s="6"/>
      <c r="M63" s="6"/>
      <c r="N63" s="6"/>
      <c r="O63" s="6"/>
      <c r="P63" s="6"/>
      <c r="Q63" s="6"/>
      <c r="R63" s="6"/>
      <c r="S63" s="6"/>
      <c r="T63" s="6"/>
      <c r="U63" s="6"/>
      <c r="V63" s="6"/>
    </row>
    <row r="64" spans="1:32" s="63" customFormat="1" ht="14.25" x14ac:dyDescent="0.25">
      <c r="A64" s="4"/>
      <c r="B64" s="6"/>
      <c r="C64" s="56" t="s">
        <v>79</v>
      </c>
      <c r="D64" s="2"/>
      <c r="E64" s="2"/>
      <c r="F64" s="2"/>
      <c r="G64" s="2"/>
      <c r="H64" s="2"/>
      <c r="I64" s="2"/>
      <c r="J64" s="2"/>
      <c r="K64" s="6"/>
      <c r="L64" s="340" t="s">
        <v>23</v>
      </c>
      <c r="M64" s="341"/>
      <c r="N64" s="349"/>
      <c r="O64" s="350"/>
      <c r="P64" s="350"/>
      <c r="Q64" s="350"/>
      <c r="R64" s="350"/>
      <c r="S64" s="351"/>
      <c r="T64" s="6"/>
      <c r="U64" s="6"/>
      <c r="V64" s="6"/>
      <c r="W64" s="4"/>
      <c r="X64" s="4"/>
      <c r="Y64" s="4"/>
      <c r="Z64" s="4"/>
      <c r="AA64" s="4"/>
      <c r="AB64" s="4"/>
      <c r="AC64" s="4"/>
      <c r="AD64" s="4"/>
      <c r="AE64" s="4"/>
      <c r="AF64" s="4"/>
    </row>
    <row r="65" spans="1:32" s="3" customFormat="1" ht="14.1" customHeight="1" x14ac:dyDescent="0.25">
      <c r="B65" s="5"/>
      <c r="C65" s="8" t="s">
        <v>39</v>
      </c>
      <c r="D65" s="8"/>
      <c r="E65" s="2"/>
      <c r="F65" s="8"/>
      <c r="G65" s="8"/>
      <c r="H65" s="354">
        <f>N66*0.1</f>
        <v>0</v>
      </c>
      <c r="I65" s="354"/>
      <c r="J65" s="354"/>
      <c r="K65" s="5"/>
      <c r="L65" s="5"/>
      <c r="M65" s="5"/>
      <c r="N65" s="5"/>
      <c r="O65" s="5"/>
      <c r="P65" s="5"/>
      <c r="Q65" s="5"/>
      <c r="R65" s="5"/>
      <c r="S65" s="41"/>
      <c r="T65" s="41"/>
      <c r="U65" s="41"/>
      <c r="V65" s="41"/>
    </row>
    <row r="66" spans="1:32" s="63" customFormat="1" ht="14.1" customHeight="1" x14ac:dyDescent="0.25">
      <c r="A66" s="4"/>
      <c r="B66" s="6"/>
      <c r="C66" s="8" t="s">
        <v>108</v>
      </c>
      <c r="D66" s="8"/>
      <c r="E66" s="8"/>
      <c r="F66" s="8"/>
      <c r="G66" s="16"/>
      <c r="H66" s="354">
        <f>H65*0.311</f>
        <v>0</v>
      </c>
      <c r="I66" s="354"/>
      <c r="J66" s="354"/>
      <c r="K66" s="5"/>
      <c r="L66" s="340" t="s">
        <v>38</v>
      </c>
      <c r="M66" s="340"/>
      <c r="N66" s="363"/>
      <c r="O66" s="364"/>
      <c r="P66" s="365"/>
      <c r="Q66" s="368" t="s">
        <v>40</v>
      </c>
      <c r="R66" s="369"/>
      <c r="S66" s="369"/>
      <c r="T66" s="366"/>
      <c r="U66" s="367"/>
      <c r="V66" s="41"/>
      <c r="W66" s="4"/>
      <c r="X66" s="4"/>
      <c r="Y66" s="4"/>
      <c r="Z66" s="4"/>
      <c r="AA66" s="4"/>
      <c r="AB66" s="4"/>
      <c r="AC66" s="4"/>
      <c r="AD66" s="4"/>
      <c r="AE66" s="4"/>
      <c r="AF66" s="4"/>
    </row>
    <row r="67" spans="1:32" s="3" customFormat="1" x14ac:dyDescent="0.25">
      <c r="B67" s="5"/>
      <c r="C67" s="8" t="s">
        <v>47</v>
      </c>
      <c r="D67" s="8"/>
      <c r="E67" s="2"/>
      <c r="F67" s="8"/>
      <c r="G67" s="8"/>
      <c r="H67" s="355">
        <f>H65*0.04</f>
        <v>0</v>
      </c>
      <c r="I67" s="355"/>
      <c r="J67" s="355"/>
      <c r="K67" s="5"/>
      <c r="L67" s="339" t="s">
        <v>93</v>
      </c>
      <c r="M67" s="339"/>
      <c r="N67" s="339"/>
      <c r="O67" s="339"/>
      <c r="P67" s="339"/>
      <c r="Q67" s="339"/>
      <c r="R67" s="339"/>
      <c r="S67" s="339"/>
      <c r="T67" s="339"/>
      <c r="U67" s="339"/>
      <c r="V67" s="41"/>
    </row>
    <row r="68" spans="1:32" s="3" customFormat="1" ht="14.1" customHeight="1" x14ac:dyDescent="0.25">
      <c r="B68" s="5"/>
      <c r="C68" s="8" t="s">
        <v>70</v>
      </c>
      <c r="D68" s="8"/>
      <c r="E68" s="8"/>
      <c r="F68" s="8"/>
      <c r="G68" s="8"/>
      <c r="H68" s="372">
        <f>SUM(H65:J67)</f>
        <v>0</v>
      </c>
      <c r="I68" s="372"/>
      <c r="J68" s="372"/>
      <c r="K68" s="5"/>
      <c r="L68" s="339"/>
      <c r="M68" s="339"/>
      <c r="N68" s="339"/>
      <c r="O68" s="339"/>
      <c r="P68" s="339"/>
      <c r="Q68" s="339"/>
      <c r="R68" s="339"/>
      <c r="S68" s="339"/>
      <c r="T68" s="339"/>
      <c r="U68" s="339"/>
      <c r="V68" s="41"/>
    </row>
    <row r="69" spans="1:32" s="3" customFormat="1" ht="6.95" customHeight="1" x14ac:dyDescent="0.25">
      <c r="B69" s="5"/>
      <c r="C69" s="170" t="s">
        <v>41</v>
      </c>
      <c r="D69" s="170"/>
      <c r="E69" s="170"/>
      <c r="F69" s="170"/>
      <c r="G69" s="170"/>
      <c r="H69" s="171">
        <f>H68*T66</f>
        <v>0</v>
      </c>
      <c r="I69" s="171"/>
      <c r="J69" s="171"/>
      <c r="K69" s="5"/>
      <c r="L69" s="339"/>
      <c r="M69" s="339"/>
      <c r="N69" s="339"/>
      <c r="O69" s="339"/>
      <c r="P69" s="339"/>
      <c r="Q69" s="339"/>
      <c r="R69" s="339"/>
      <c r="S69" s="339"/>
      <c r="T69" s="339"/>
      <c r="U69" s="339"/>
      <c r="V69" s="5"/>
    </row>
    <row r="70" spans="1:32" s="3" customFormat="1" ht="6.95" customHeight="1" x14ac:dyDescent="0.25">
      <c r="B70" s="5"/>
      <c r="C70" s="170"/>
      <c r="D70" s="170"/>
      <c r="E70" s="170"/>
      <c r="F70" s="170"/>
      <c r="G70" s="170"/>
      <c r="H70" s="171"/>
      <c r="I70" s="171"/>
      <c r="J70" s="171"/>
      <c r="K70" s="5"/>
      <c r="L70" s="5"/>
      <c r="M70" s="5"/>
      <c r="N70" s="5"/>
      <c r="O70" s="5"/>
      <c r="P70" s="5"/>
      <c r="Q70" s="5"/>
      <c r="R70" s="5"/>
      <c r="S70" s="5"/>
      <c r="T70" s="5"/>
      <c r="U70" s="5"/>
      <c r="V70" s="5"/>
    </row>
    <row r="71" spans="1:32" s="81" customFormat="1" ht="6" customHeight="1" x14ac:dyDescent="0.25">
      <c r="A71" s="3"/>
      <c r="B71" s="5"/>
      <c r="C71" s="5"/>
      <c r="D71" s="5"/>
      <c r="E71" s="5"/>
      <c r="F71" s="5"/>
      <c r="G71" s="5"/>
      <c r="H71" s="5"/>
      <c r="I71" s="5"/>
      <c r="J71" s="5"/>
      <c r="K71" s="5"/>
      <c r="L71" s="118"/>
      <c r="M71" s="118"/>
      <c r="N71" s="118"/>
      <c r="O71" s="118"/>
      <c r="P71" s="118"/>
      <c r="Q71" s="118"/>
      <c r="R71" s="118"/>
      <c r="S71" s="118"/>
      <c r="T71" s="118"/>
      <c r="U71" s="118"/>
      <c r="V71" s="118"/>
      <c r="W71" s="3"/>
      <c r="X71" s="3"/>
      <c r="Y71" s="3"/>
      <c r="Z71" s="3"/>
      <c r="AA71" s="3"/>
      <c r="AB71" s="3"/>
      <c r="AC71" s="3"/>
      <c r="AD71" s="3"/>
      <c r="AE71" s="3"/>
      <c r="AF71" s="3"/>
    </row>
    <row r="72" spans="1:32" s="63" customFormat="1" x14ac:dyDescent="0.25">
      <c r="A72" s="4"/>
      <c r="B72" s="6"/>
      <c r="C72" s="37" t="s">
        <v>67</v>
      </c>
      <c r="D72" s="37"/>
      <c r="E72" s="37"/>
      <c r="F72" s="7"/>
      <c r="G72" s="7"/>
      <c r="H72" s="57"/>
      <c r="I72" s="57"/>
      <c r="J72" s="57"/>
      <c r="K72" s="5"/>
      <c r="L72" s="38" t="s">
        <v>89</v>
      </c>
      <c r="M72" s="38"/>
      <c r="N72" s="38"/>
      <c r="O72" s="38"/>
      <c r="P72" s="38"/>
      <c r="Q72" s="38"/>
      <c r="R72" s="91"/>
      <c r="S72" s="7"/>
      <c r="T72" s="7"/>
      <c r="U72" s="7"/>
      <c r="V72" s="6"/>
      <c r="W72" s="4"/>
      <c r="X72" s="4"/>
      <c r="Y72" s="4"/>
      <c r="Z72" s="4"/>
      <c r="AA72" s="4"/>
      <c r="AB72" s="4"/>
      <c r="AC72" s="4"/>
      <c r="AD72" s="4"/>
      <c r="AE72" s="4"/>
      <c r="AF72" s="4"/>
    </row>
    <row r="73" spans="1:32" s="63" customFormat="1" ht="6.95" customHeight="1" x14ac:dyDescent="0.25">
      <c r="A73" s="4"/>
      <c r="B73" s="6"/>
      <c r="C73" s="172" t="s">
        <v>39</v>
      </c>
      <c r="D73" s="172"/>
      <c r="E73" s="172"/>
      <c r="F73" s="172"/>
      <c r="G73" s="172"/>
      <c r="H73" s="173">
        <f>N66*0.1</f>
        <v>0</v>
      </c>
      <c r="I73" s="173"/>
      <c r="J73" s="173"/>
      <c r="K73" s="5"/>
      <c r="L73" s="38"/>
      <c r="M73" s="379" t="s">
        <v>90</v>
      </c>
      <c r="N73" s="379"/>
      <c r="O73" s="379"/>
      <c r="P73" s="379"/>
      <c r="Q73" s="174"/>
      <c r="R73" s="175"/>
      <c r="S73" s="57"/>
      <c r="T73" s="57"/>
      <c r="U73" s="77"/>
      <c r="V73" s="6"/>
      <c r="W73" s="4"/>
      <c r="X73" s="4"/>
      <c r="Y73" s="4"/>
      <c r="Z73" s="4"/>
      <c r="AA73" s="4"/>
      <c r="AB73" s="4"/>
      <c r="AC73" s="4"/>
      <c r="AD73" s="4"/>
      <c r="AE73" s="4"/>
      <c r="AF73" s="4"/>
    </row>
    <row r="74" spans="1:32" s="63" customFormat="1" ht="6.95" customHeight="1" x14ac:dyDescent="0.25">
      <c r="A74" s="4"/>
      <c r="B74" s="9"/>
      <c r="C74" s="172"/>
      <c r="D74" s="172"/>
      <c r="E74" s="172"/>
      <c r="F74" s="172"/>
      <c r="G74" s="172"/>
      <c r="H74" s="173"/>
      <c r="I74" s="173"/>
      <c r="J74" s="173"/>
      <c r="K74" s="5"/>
      <c r="L74" s="57"/>
      <c r="M74" s="379"/>
      <c r="N74" s="379"/>
      <c r="O74" s="379"/>
      <c r="P74" s="379"/>
      <c r="Q74" s="176"/>
      <c r="R74" s="177"/>
      <c r="S74" s="57"/>
      <c r="T74" s="57"/>
      <c r="U74" s="57"/>
      <c r="V74" s="6"/>
      <c r="W74" s="4"/>
      <c r="X74" s="4"/>
      <c r="Y74" s="4"/>
      <c r="Z74" s="4"/>
      <c r="AA74" s="4"/>
      <c r="AB74" s="4"/>
      <c r="AC74" s="4"/>
      <c r="AD74" s="4"/>
      <c r="AE74" s="4"/>
      <c r="AF74" s="4"/>
    </row>
    <row r="75" spans="1:32" s="63" customFormat="1" ht="6.95" customHeight="1" x14ac:dyDescent="0.25">
      <c r="A75" s="4"/>
      <c r="B75" s="9"/>
      <c r="C75" s="172" t="s">
        <v>109</v>
      </c>
      <c r="D75" s="172"/>
      <c r="E75" s="172"/>
      <c r="F75" s="172"/>
      <c r="G75" s="172"/>
      <c r="H75" s="173">
        <f>H73*0.35</f>
        <v>0</v>
      </c>
      <c r="I75" s="173"/>
      <c r="J75" s="173"/>
      <c r="K75" s="5"/>
      <c r="L75" s="92"/>
      <c r="M75" s="92"/>
      <c r="N75" s="92"/>
      <c r="O75" s="92"/>
      <c r="P75" s="92"/>
      <c r="Q75" s="57"/>
      <c r="R75" s="57"/>
      <c r="S75" s="57"/>
      <c r="T75" s="57"/>
      <c r="U75" s="57"/>
      <c r="V75" s="6"/>
      <c r="W75" s="4"/>
      <c r="X75" s="4"/>
      <c r="Y75" s="4"/>
      <c r="Z75" s="4"/>
      <c r="AA75" s="4"/>
      <c r="AB75" s="4"/>
      <c r="AC75" s="4"/>
      <c r="AD75" s="4"/>
      <c r="AE75" s="4"/>
      <c r="AF75" s="4"/>
    </row>
    <row r="76" spans="1:32" s="63" customFormat="1" ht="6.95" customHeight="1" x14ac:dyDescent="0.25">
      <c r="A76" s="4"/>
      <c r="B76" s="6"/>
      <c r="C76" s="172"/>
      <c r="D76" s="172"/>
      <c r="E76" s="172"/>
      <c r="F76" s="172"/>
      <c r="G76" s="172"/>
      <c r="H76" s="173"/>
      <c r="I76" s="173"/>
      <c r="J76" s="173"/>
      <c r="K76" s="5"/>
      <c r="L76" s="92"/>
      <c r="M76" s="380" t="s">
        <v>91</v>
      </c>
      <c r="N76" s="380"/>
      <c r="O76" s="381"/>
      <c r="P76" s="174"/>
      <c r="Q76" s="175"/>
      <c r="R76" s="57"/>
      <c r="S76" s="57"/>
      <c r="T76" s="57"/>
      <c r="U76" s="57"/>
      <c r="V76" s="58"/>
      <c r="W76" s="4"/>
      <c r="X76" s="4"/>
      <c r="Y76" s="4"/>
      <c r="Z76" s="4"/>
      <c r="AA76" s="4"/>
      <c r="AB76" s="4"/>
      <c r="AC76" s="4"/>
      <c r="AD76" s="4"/>
      <c r="AE76" s="4"/>
      <c r="AF76" s="4"/>
    </row>
    <row r="77" spans="1:32" s="63" customFormat="1" ht="6" customHeight="1" x14ac:dyDescent="0.25">
      <c r="A77" s="4"/>
      <c r="B77" s="6"/>
      <c r="C77" s="172" t="s">
        <v>68</v>
      </c>
      <c r="D77" s="172"/>
      <c r="E77" s="172"/>
      <c r="F77" s="172"/>
      <c r="G77" s="172"/>
      <c r="H77" s="173"/>
      <c r="I77" s="173"/>
      <c r="J77" s="173"/>
      <c r="K77" s="5"/>
      <c r="L77" s="92"/>
      <c r="M77" s="380"/>
      <c r="N77" s="380"/>
      <c r="O77" s="381"/>
      <c r="P77" s="176"/>
      <c r="Q77" s="177"/>
      <c r="R77" s="57"/>
      <c r="S77" s="57"/>
      <c r="T77" s="57"/>
      <c r="U77" s="57"/>
      <c r="V77" s="6"/>
      <c r="W77" s="4"/>
      <c r="X77" s="4"/>
      <c r="Y77" s="4"/>
      <c r="Z77" s="4"/>
      <c r="AA77" s="4"/>
      <c r="AB77" s="4"/>
      <c r="AC77" s="4"/>
      <c r="AD77" s="4"/>
      <c r="AE77" s="4"/>
      <c r="AF77" s="4"/>
    </row>
    <row r="78" spans="1:32" s="63" customFormat="1" ht="6" customHeight="1" x14ac:dyDescent="0.25">
      <c r="A78" s="4"/>
      <c r="B78" s="6"/>
      <c r="C78" s="172"/>
      <c r="D78" s="172"/>
      <c r="E78" s="172"/>
      <c r="F78" s="172"/>
      <c r="G78" s="172"/>
      <c r="H78" s="34"/>
      <c r="I78" s="34"/>
      <c r="J78" s="34"/>
      <c r="K78" s="5"/>
      <c r="L78" s="92"/>
      <c r="M78" s="92"/>
      <c r="N78" s="92"/>
      <c r="O78" s="92"/>
      <c r="P78" s="92"/>
      <c r="Q78" s="92"/>
      <c r="R78" s="57"/>
      <c r="S78" s="57"/>
      <c r="T78" s="57"/>
      <c r="U78" s="57"/>
      <c r="V78" s="6"/>
      <c r="W78" s="4"/>
      <c r="X78" s="4"/>
      <c r="Y78" s="4"/>
      <c r="Z78" s="4"/>
      <c r="AA78" s="4"/>
      <c r="AB78" s="4"/>
      <c r="AC78" s="4"/>
      <c r="AD78" s="4"/>
      <c r="AE78" s="4"/>
      <c r="AF78" s="4"/>
    </row>
    <row r="79" spans="1:32" s="81" customFormat="1" ht="6" customHeight="1" x14ac:dyDescent="0.25">
      <c r="A79" s="3"/>
      <c r="B79" s="5"/>
      <c r="C79" s="370" t="s">
        <v>70</v>
      </c>
      <c r="D79" s="370"/>
      <c r="E79" s="370"/>
      <c r="F79" s="370"/>
      <c r="G79" s="370"/>
      <c r="H79" s="371">
        <f>SUM(H73:J76)</f>
        <v>0</v>
      </c>
      <c r="I79" s="371"/>
      <c r="J79" s="371"/>
      <c r="K79" s="5"/>
      <c r="L79" s="380" t="s">
        <v>92</v>
      </c>
      <c r="M79" s="380"/>
      <c r="N79" s="373"/>
      <c r="O79" s="374"/>
      <c r="P79" s="374"/>
      <c r="Q79" s="374"/>
      <c r="R79" s="374"/>
      <c r="S79" s="374"/>
      <c r="T79" s="375"/>
      <c r="U79" s="78"/>
      <c r="V79" s="40"/>
      <c r="W79" s="3"/>
      <c r="X79" s="3"/>
      <c r="Y79" s="3"/>
      <c r="Z79" s="3"/>
      <c r="AA79" s="3"/>
      <c r="AB79" s="3"/>
      <c r="AC79" s="3"/>
      <c r="AD79" s="3"/>
      <c r="AE79" s="3"/>
      <c r="AF79" s="3"/>
    </row>
    <row r="80" spans="1:32" s="81" customFormat="1" ht="6" customHeight="1" x14ac:dyDescent="0.25">
      <c r="A80" s="3"/>
      <c r="B80" s="5"/>
      <c r="C80" s="370"/>
      <c r="D80" s="370"/>
      <c r="E80" s="370"/>
      <c r="F80" s="370"/>
      <c r="G80" s="370"/>
      <c r="H80" s="371"/>
      <c r="I80" s="371"/>
      <c r="J80" s="371"/>
      <c r="K80" s="5"/>
      <c r="L80" s="380"/>
      <c r="M80" s="380"/>
      <c r="N80" s="376"/>
      <c r="O80" s="377"/>
      <c r="P80" s="377"/>
      <c r="Q80" s="377"/>
      <c r="R80" s="377"/>
      <c r="S80" s="377"/>
      <c r="T80" s="378"/>
      <c r="U80" s="57"/>
      <c r="V80" s="40"/>
      <c r="W80" s="3"/>
      <c r="X80" s="3"/>
      <c r="Y80" s="3"/>
      <c r="Z80" s="3"/>
      <c r="AA80" s="3"/>
      <c r="AB80" s="3"/>
      <c r="AC80" s="3"/>
      <c r="AD80" s="3"/>
      <c r="AE80" s="3"/>
      <c r="AF80" s="3"/>
    </row>
    <row r="81" spans="1:32" s="63" customFormat="1" ht="12.95" customHeight="1" x14ac:dyDescent="0.25">
      <c r="A81" s="4"/>
      <c r="B81" s="6"/>
      <c r="C81" s="191" t="s">
        <v>41</v>
      </c>
      <c r="D81" s="191"/>
      <c r="E81" s="191"/>
      <c r="F81" s="191"/>
      <c r="G81" s="191"/>
      <c r="H81" s="353">
        <f>H79*T66</f>
        <v>0</v>
      </c>
      <c r="I81" s="353"/>
      <c r="J81" s="353"/>
      <c r="K81" s="39"/>
      <c r="L81" s="344" t="s">
        <v>94</v>
      </c>
      <c r="M81" s="344"/>
      <c r="N81" s="344"/>
      <c r="O81" s="344"/>
      <c r="P81" s="344"/>
      <c r="Q81" s="344"/>
      <c r="R81" s="344"/>
      <c r="S81" s="344"/>
      <c r="T81" s="344"/>
      <c r="U81" s="344"/>
      <c r="V81" s="40"/>
      <c r="W81" s="4"/>
      <c r="X81" s="4"/>
      <c r="Y81" s="4"/>
      <c r="Z81" s="4"/>
      <c r="AA81" s="4"/>
      <c r="AB81" s="4"/>
      <c r="AC81" s="4"/>
      <c r="AD81" s="4"/>
      <c r="AE81" s="4"/>
      <c r="AF81" s="4"/>
    </row>
    <row r="82" spans="1:32" s="81" customFormat="1" ht="5.0999999999999996" customHeight="1" x14ac:dyDescent="0.25">
      <c r="A82" s="3"/>
      <c r="B82" s="5"/>
      <c r="C82" s="5"/>
      <c r="D82" s="40"/>
      <c r="E82" s="40"/>
      <c r="F82" s="40"/>
      <c r="G82" s="40"/>
      <c r="H82" s="40"/>
      <c r="I82" s="40"/>
      <c r="J82" s="40"/>
      <c r="K82" s="40"/>
      <c r="L82" s="5"/>
      <c r="M82" s="5"/>
      <c r="N82" s="5"/>
      <c r="O82" s="5"/>
      <c r="P82" s="5"/>
      <c r="Q82" s="5"/>
      <c r="R82" s="5"/>
      <c r="S82" s="5"/>
      <c r="T82" s="5"/>
      <c r="U82" s="5"/>
      <c r="V82" s="40"/>
      <c r="W82" s="3"/>
      <c r="X82" s="3"/>
      <c r="Y82" s="3"/>
      <c r="Z82" s="3"/>
      <c r="AA82" s="3"/>
      <c r="AB82" s="3"/>
      <c r="AC82" s="3"/>
      <c r="AD82" s="3"/>
      <c r="AE82" s="3"/>
      <c r="AF82" s="3"/>
    </row>
    <row r="83" spans="1:32" ht="15.75" x14ac:dyDescent="0.25">
      <c r="B83" s="69"/>
      <c r="C83" s="72" t="s">
        <v>50</v>
      </c>
      <c r="D83" s="70"/>
      <c r="E83" s="70"/>
      <c r="F83" s="70"/>
      <c r="G83" s="39"/>
      <c r="H83" s="70"/>
      <c r="I83" s="72" t="s">
        <v>51</v>
      </c>
      <c r="J83" s="73"/>
      <c r="K83" s="69"/>
      <c r="L83" s="179"/>
      <c r="M83" s="180"/>
      <c r="N83" s="69"/>
      <c r="O83" s="70"/>
      <c r="P83" s="70"/>
      <c r="Q83" s="70"/>
      <c r="R83" s="70"/>
      <c r="S83" s="70"/>
      <c r="T83" s="70"/>
      <c r="U83" s="70"/>
      <c r="V83" s="70"/>
    </row>
    <row r="84" spans="1:32" s="96" customFormat="1" ht="12" customHeight="1" x14ac:dyDescent="0.25">
      <c r="A84" s="93"/>
      <c r="B84" s="79"/>
      <c r="C84" s="80" t="s">
        <v>80</v>
      </c>
      <c r="D84" s="41"/>
      <c r="E84" s="41"/>
      <c r="F84" s="41"/>
      <c r="G84" s="41"/>
      <c r="H84" s="41"/>
      <c r="I84" s="79"/>
      <c r="J84" s="79"/>
      <c r="K84" s="94"/>
      <c r="L84" s="95"/>
      <c r="M84" s="95"/>
      <c r="N84" s="94"/>
      <c r="O84" s="41"/>
      <c r="P84" s="80" t="s">
        <v>69</v>
      </c>
      <c r="Q84" s="41"/>
      <c r="R84" s="41"/>
      <c r="S84" s="41"/>
      <c r="T84" s="41"/>
      <c r="U84" s="41"/>
      <c r="V84" s="41"/>
      <c r="W84" s="93"/>
      <c r="X84" s="93"/>
      <c r="Y84" s="93"/>
      <c r="Z84" s="93"/>
      <c r="AA84" s="93"/>
      <c r="AB84" s="93"/>
      <c r="AC84" s="93"/>
      <c r="AD84" s="93"/>
      <c r="AE84" s="93"/>
      <c r="AF84" s="93"/>
    </row>
    <row r="85" spans="1:32" ht="15.75" x14ac:dyDescent="0.25">
      <c r="B85" s="69"/>
      <c r="C85" s="8" t="s">
        <v>15</v>
      </c>
      <c r="D85" s="178">
        <f>L83/(1+0.311+0.04)</f>
        <v>0</v>
      </c>
      <c r="E85" s="178"/>
      <c r="F85" s="178"/>
      <c r="G85" s="178"/>
      <c r="H85" s="8" t="s">
        <v>16</v>
      </c>
      <c r="I85" s="178">
        <f>(L83/(1+0.311+0.04))*0.311</f>
        <v>0</v>
      </c>
      <c r="J85" s="178"/>
      <c r="K85" s="178"/>
      <c r="L85" s="42" t="s">
        <v>17</v>
      </c>
      <c r="M85" s="71">
        <f>(L83/(1+0.311+0.04))*0.04</f>
        <v>0</v>
      </c>
      <c r="N85" s="70"/>
      <c r="O85" s="70"/>
      <c r="P85" s="38" t="s">
        <v>15</v>
      </c>
      <c r="Q85" s="173">
        <f>L83/(1+0.35)</f>
        <v>0</v>
      </c>
      <c r="R85" s="173"/>
      <c r="S85" s="38" t="s">
        <v>16</v>
      </c>
      <c r="T85" s="173">
        <f>(L83/(1+0.35))*0.35</f>
        <v>0</v>
      </c>
      <c r="U85" s="173"/>
      <c r="V85" s="173"/>
      <c r="Y85" s="117"/>
    </row>
    <row r="86" spans="1:32" s="63" customFormat="1" ht="15.95" customHeight="1" x14ac:dyDescent="0.25">
      <c r="A86" s="4"/>
      <c r="B86" s="72" t="s">
        <v>87</v>
      </c>
      <c r="C86" s="72"/>
      <c r="D86" s="72"/>
      <c r="E86" s="72"/>
      <c r="F86" s="72"/>
      <c r="G86" s="72"/>
      <c r="H86" s="72"/>
      <c r="I86" s="72"/>
      <c r="J86" s="72"/>
      <c r="K86" s="72"/>
      <c r="L86" s="72"/>
      <c r="M86" s="6"/>
      <c r="N86" s="362" t="s">
        <v>88</v>
      </c>
      <c r="O86" s="362"/>
      <c r="P86" s="362"/>
      <c r="Q86" s="362"/>
      <c r="R86" s="362"/>
      <c r="S86" s="362"/>
      <c r="T86" s="362"/>
      <c r="U86" s="362"/>
      <c r="V86" s="362"/>
      <c r="W86" s="4"/>
      <c r="X86" s="4"/>
      <c r="Y86" s="4"/>
      <c r="Z86" s="4"/>
      <c r="AA86" s="4"/>
      <c r="AB86" s="4"/>
      <c r="AC86" s="4"/>
      <c r="AD86" s="4"/>
      <c r="AE86" s="4"/>
      <c r="AF86" s="4"/>
    </row>
    <row r="87" spans="1:32" s="63" customFormat="1" ht="51" customHeight="1" x14ac:dyDescent="0.25">
      <c r="A87" s="4"/>
      <c r="B87" s="181"/>
      <c r="C87" s="182"/>
      <c r="D87" s="182"/>
      <c r="E87" s="182"/>
      <c r="F87" s="182"/>
      <c r="G87" s="182"/>
      <c r="H87" s="182"/>
      <c r="I87" s="182"/>
      <c r="J87" s="182"/>
      <c r="K87" s="182"/>
      <c r="L87" s="182"/>
      <c r="M87" s="182"/>
      <c r="N87" s="182"/>
      <c r="O87" s="182"/>
      <c r="P87" s="182"/>
      <c r="Q87" s="182"/>
      <c r="R87" s="182"/>
      <c r="S87" s="182"/>
      <c r="T87" s="182"/>
      <c r="U87" s="182"/>
      <c r="V87" s="183"/>
      <c r="W87" s="4"/>
      <c r="X87" s="4"/>
      <c r="Y87" s="4"/>
      <c r="Z87" s="4"/>
      <c r="AA87" s="4"/>
      <c r="AB87" s="4"/>
      <c r="AC87" s="4"/>
      <c r="AD87" s="4"/>
      <c r="AE87" s="4"/>
      <c r="AF87" s="4"/>
    </row>
    <row r="88" spans="1:32" s="63" customFormat="1" ht="20.25" customHeight="1" x14ac:dyDescent="0.25">
      <c r="A88" s="4"/>
      <c r="B88" s="382" t="s">
        <v>104</v>
      </c>
      <c r="C88" s="383"/>
      <c r="D88" s="383"/>
      <c r="E88" s="383"/>
      <c r="F88" s="383"/>
      <c r="G88" s="383"/>
      <c r="H88" s="383"/>
      <c r="I88" s="383"/>
      <c r="J88" s="383"/>
      <c r="K88" s="383"/>
      <c r="L88" s="383"/>
      <c r="M88" s="383"/>
      <c r="N88" s="383"/>
      <c r="O88" s="383"/>
      <c r="P88" s="383"/>
      <c r="Q88" s="383"/>
      <c r="R88" s="383"/>
      <c r="S88" s="383"/>
      <c r="T88" s="383"/>
      <c r="U88" s="383"/>
      <c r="V88" s="383"/>
      <c r="W88" s="4"/>
      <c r="X88" s="4"/>
      <c r="Y88" s="4"/>
      <c r="Z88" s="4"/>
      <c r="AA88" s="4"/>
      <c r="AB88" s="4"/>
      <c r="AC88" s="4"/>
      <c r="AD88" s="4"/>
      <c r="AE88" s="4"/>
      <c r="AF88" s="4"/>
    </row>
    <row r="89" spans="1:32" s="81" customFormat="1" ht="5.0999999999999996" customHeight="1" thickBot="1" x14ac:dyDescent="0.3">
      <c r="A89" s="3"/>
      <c r="B89" s="3"/>
      <c r="C89" s="25"/>
      <c r="D89" s="25"/>
      <c r="E89" s="25"/>
      <c r="F89" s="25"/>
      <c r="G89" s="25"/>
      <c r="H89" s="25"/>
      <c r="I89" s="25"/>
      <c r="J89" s="25"/>
      <c r="K89" s="25"/>
      <c r="L89" s="25"/>
      <c r="M89" s="25"/>
      <c r="N89" s="25"/>
      <c r="O89" s="25"/>
      <c r="P89" s="25"/>
      <c r="Q89" s="25"/>
      <c r="R89" s="25"/>
      <c r="S89" s="25"/>
      <c r="T89" s="25"/>
      <c r="U89" s="25"/>
      <c r="V89" s="25"/>
      <c r="W89" s="3"/>
      <c r="X89" s="3"/>
      <c r="Y89" s="3"/>
      <c r="Z89" s="3"/>
      <c r="AA89" s="3"/>
      <c r="AB89" s="3"/>
      <c r="AC89" s="3"/>
      <c r="AD89" s="3"/>
      <c r="AE89" s="3"/>
      <c r="AF89" s="3"/>
    </row>
    <row r="90" spans="1:32" s="63" customFormat="1" ht="19.5" customHeight="1" x14ac:dyDescent="0.25">
      <c r="A90" s="4"/>
      <c r="B90" s="356" t="s">
        <v>105</v>
      </c>
      <c r="C90" s="357"/>
      <c r="D90" s="357"/>
      <c r="E90" s="357"/>
      <c r="F90" s="357"/>
      <c r="G90" s="357"/>
      <c r="H90" s="357"/>
      <c r="I90" s="357"/>
      <c r="J90" s="357"/>
      <c r="K90" s="357"/>
      <c r="L90" s="357"/>
      <c r="M90" s="357"/>
      <c r="N90" s="357"/>
      <c r="O90" s="357"/>
      <c r="P90" s="357"/>
      <c r="Q90" s="357"/>
      <c r="R90" s="357"/>
      <c r="S90" s="357"/>
      <c r="T90" s="357"/>
      <c r="U90" s="357"/>
      <c r="V90" s="358"/>
      <c r="W90" s="4"/>
      <c r="X90" s="4"/>
      <c r="Y90" s="4"/>
      <c r="Z90" s="4"/>
      <c r="AA90" s="4"/>
      <c r="AB90" s="4"/>
      <c r="AC90" s="4"/>
      <c r="AD90" s="4"/>
      <c r="AE90" s="4"/>
      <c r="AF90" s="4"/>
    </row>
    <row r="91" spans="1:32" s="115" customFormat="1" ht="12.95" customHeight="1" x14ac:dyDescent="0.2">
      <c r="A91" s="114"/>
      <c r="B91" s="359" t="s">
        <v>106</v>
      </c>
      <c r="C91" s="360"/>
      <c r="D91" s="360"/>
      <c r="E91" s="360"/>
      <c r="F91" s="360"/>
      <c r="G91" s="360"/>
      <c r="H91" s="360"/>
      <c r="I91" s="360"/>
      <c r="J91" s="360"/>
      <c r="K91" s="360"/>
      <c r="L91" s="360"/>
      <c r="M91" s="360"/>
      <c r="N91" s="360"/>
      <c r="O91" s="360"/>
      <c r="P91" s="360"/>
      <c r="Q91" s="360"/>
      <c r="R91" s="360"/>
      <c r="S91" s="360"/>
      <c r="T91" s="360"/>
      <c r="U91" s="360"/>
      <c r="V91" s="361"/>
      <c r="W91" s="114"/>
      <c r="X91" s="114"/>
      <c r="Y91" s="114"/>
      <c r="Z91" s="114"/>
      <c r="AA91" s="114"/>
      <c r="AB91" s="114"/>
      <c r="AC91" s="114"/>
      <c r="AD91" s="114"/>
      <c r="AE91" s="114"/>
      <c r="AF91" s="114"/>
    </row>
    <row r="92" spans="1:32" s="3" customFormat="1" ht="3.95" customHeight="1" thickBot="1" x14ac:dyDescent="0.3"/>
    <row r="93" spans="1:32" s="98" customFormat="1" ht="14.1" customHeight="1" x14ac:dyDescent="0.25">
      <c r="A93" s="97"/>
      <c r="B93" s="144" t="s">
        <v>10</v>
      </c>
      <c r="C93" s="145"/>
      <c r="D93" s="146"/>
      <c r="E93" s="187" t="s">
        <v>11</v>
      </c>
      <c r="F93" s="188"/>
      <c r="G93" s="188"/>
      <c r="H93" s="188"/>
      <c r="I93" s="188"/>
      <c r="J93" s="188"/>
      <c r="K93" s="188"/>
      <c r="L93" s="188"/>
      <c r="M93" s="188"/>
      <c r="N93" s="188"/>
      <c r="O93" s="188"/>
      <c r="P93" s="188"/>
      <c r="Q93" s="188"/>
      <c r="R93" s="188"/>
      <c r="S93" s="347" t="s">
        <v>12</v>
      </c>
      <c r="T93" s="126" t="s">
        <v>76</v>
      </c>
      <c r="U93" s="127"/>
      <c r="V93" s="128"/>
      <c r="W93" s="97"/>
      <c r="X93" s="97"/>
      <c r="Y93" s="97"/>
      <c r="Z93" s="97"/>
      <c r="AA93" s="97"/>
      <c r="AB93" s="97"/>
      <c r="AC93" s="97"/>
      <c r="AD93" s="97"/>
      <c r="AE93" s="97"/>
      <c r="AF93" s="97"/>
    </row>
    <row r="94" spans="1:32" s="98" customFormat="1" ht="14.1" customHeight="1" thickBot="1" x14ac:dyDescent="0.3">
      <c r="A94" s="97"/>
      <c r="B94" s="147"/>
      <c r="C94" s="148"/>
      <c r="D94" s="149"/>
      <c r="E94" s="189"/>
      <c r="F94" s="190"/>
      <c r="G94" s="190"/>
      <c r="H94" s="190"/>
      <c r="I94" s="190"/>
      <c r="J94" s="190"/>
      <c r="K94" s="190"/>
      <c r="L94" s="190"/>
      <c r="M94" s="190"/>
      <c r="N94" s="190"/>
      <c r="O94" s="190"/>
      <c r="P94" s="190"/>
      <c r="Q94" s="190"/>
      <c r="R94" s="190"/>
      <c r="S94" s="348"/>
      <c r="T94" s="129"/>
      <c r="U94" s="130"/>
      <c r="V94" s="131"/>
      <c r="W94" s="97"/>
      <c r="X94" s="97"/>
      <c r="Y94" s="97"/>
      <c r="Z94" s="97"/>
      <c r="AA94" s="97"/>
      <c r="AC94" s="97"/>
      <c r="AD94" s="97"/>
      <c r="AE94" s="97"/>
      <c r="AF94" s="97"/>
    </row>
    <row r="95" spans="1:32" s="63" customFormat="1" ht="12.95" customHeight="1" x14ac:dyDescent="0.25">
      <c r="A95" s="4"/>
      <c r="B95" s="144" t="s">
        <v>19</v>
      </c>
      <c r="C95" s="145"/>
      <c r="D95" s="150"/>
      <c r="E95" s="160"/>
      <c r="F95" s="161"/>
      <c r="G95" s="161"/>
      <c r="H95" s="161"/>
      <c r="I95" s="161"/>
      <c r="J95" s="161"/>
      <c r="K95" s="161"/>
      <c r="L95" s="161"/>
      <c r="M95" s="161"/>
      <c r="N95" s="161"/>
      <c r="O95" s="161"/>
      <c r="P95" s="161"/>
      <c r="Q95" s="162"/>
      <c r="R95" s="162"/>
      <c r="S95" s="74"/>
      <c r="T95" s="132"/>
      <c r="U95" s="132"/>
      <c r="V95" s="133"/>
      <c r="W95" s="4"/>
      <c r="X95" s="4"/>
      <c r="Y95" s="4"/>
      <c r="Z95" s="4"/>
      <c r="AA95" s="4"/>
      <c r="AB95" s="4"/>
      <c r="AC95" s="4"/>
      <c r="AD95" s="4"/>
      <c r="AE95" s="4"/>
      <c r="AF95" s="4"/>
    </row>
    <row r="96" spans="1:32" s="63" customFormat="1" ht="12.95" customHeight="1" x14ac:dyDescent="0.25">
      <c r="A96" s="4"/>
      <c r="B96" s="151" t="s">
        <v>22</v>
      </c>
      <c r="C96" s="152"/>
      <c r="D96" s="153"/>
      <c r="E96" s="163"/>
      <c r="F96" s="164"/>
      <c r="G96" s="164"/>
      <c r="H96" s="164"/>
      <c r="I96" s="164"/>
      <c r="J96" s="164"/>
      <c r="K96" s="164"/>
      <c r="L96" s="164"/>
      <c r="M96" s="164"/>
      <c r="N96" s="164"/>
      <c r="O96" s="164"/>
      <c r="P96" s="164"/>
      <c r="Q96" s="165"/>
      <c r="R96" s="165"/>
      <c r="S96" s="75"/>
      <c r="T96" s="134"/>
      <c r="U96" s="134"/>
      <c r="V96" s="135"/>
      <c r="W96" s="4"/>
      <c r="X96" s="4"/>
      <c r="Y96" s="4"/>
      <c r="Z96" s="4"/>
      <c r="AA96" s="4"/>
      <c r="AB96" s="4"/>
      <c r="AC96" s="4"/>
      <c r="AD96" s="4"/>
      <c r="AE96" s="4"/>
      <c r="AF96" s="4"/>
    </row>
    <row r="97" spans="1:32" s="63" customFormat="1" ht="12.95" customHeight="1" x14ac:dyDescent="0.25">
      <c r="A97" s="4"/>
      <c r="B97" s="154"/>
      <c r="C97" s="155"/>
      <c r="D97" s="156"/>
      <c r="E97" s="163"/>
      <c r="F97" s="164"/>
      <c r="G97" s="164"/>
      <c r="H97" s="164"/>
      <c r="I97" s="164"/>
      <c r="J97" s="164"/>
      <c r="K97" s="164"/>
      <c r="L97" s="164"/>
      <c r="M97" s="164"/>
      <c r="N97" s="164"/>
      <c r="O97" s="164"/>
      <c r="P97" s="164"/>
      <c r="Q97" s="165"/>
      <c r="R97" s="165"/>
      <c r="S97" s="75"/>
      <c r="T97" s="134"/>
      <c r="U97" s="134"/>
      <c r="V97" s="135"/>
      <c r="W97" s="4"/>
      <c r="X97" s="4"/>
      <c r="Y97" s="4"/>
      <c r="Z97" s="4"/>
      <c r="AA97" s="4"/>
      <c r="AB97" s="4"/>
      <c r="AC97" s="4"/>
      <c r="AD97" s="4"/>
      <c r="AE97" s="4"/>
      <c r="AF97" s="4"/>
    </row>
    <row r="98" spans="1:32" s="63" customFormat="1" ht="12.95" customHeight="1" thickBot="1" x14ac:dyDescent="0.3">
      <c r="A98" s="4"/>
      <c r="B98" s="147"/>
      <c r="C98" s="148"/>
      <c r="D98" s="192"/>
      <c r="E98" s="138"/>
      <c r="F98" s="139"/>
      <c r="G98" s="139"/>
      <c r="H98" s="139"/>
      <c r="I98" s="139"/>
      <c r="J98" s="139"/>
      <c r="K98" s="139"/>
      <c r="L98" s="139"/>
      <c r="M98" s="139"/>
      <c r="N98" s="139"/>
      <c r="O98" s="139"/>
      <c r="P98" s="139"/>
      <c r="Q98" s="139"/>
      <c r="R98" s="140"/>
      <c r="S98" s="31"/>
      <c r="T98" s="136"/>
      <c r="U98" s="136"/>
      <c r="V98" s="137"/>
      <c r="W98" s="4"/>
      <c r="X98" s="4"/>
      <c r="Y98" s="4"/>
      <c r="Z98" s="4"/>
      <c r="AA98" s="4"/>
      <c r="AB98" s="4"/>
      <c r="AC98" s="4"/>
      <c r="AD98" s="4"/>
      <c r="AE98" s="4"/>
      <c r="AF98" s="4"/>
    </row>
    <row r="99" spans="1:32" s="63" customFormat="1" ht="12.95" customHeight="1" x14ac:dyDescent="0.25">
      <c r="A99" s="4"/>
      <c r="B99" s="144" t="s">
        <v>20</v>
      </c>
      <c r="C99" s="145"/>
      <c r="D99" s="150"/>
      <c r="E99" s="167"/>
      <c r="F99" s="168"/>
      <c r="G99" s="168"/>
      <c r="H99" s="168"/>
      <c r="I99" s="168"/>
      <c r="J99" s="168"/>
      <c r="K99" s="168"/>
      <c r="L99" s="168"/>
      <c r="M99" s="168"/>
      <c r="N99" s="168"/>
      <c r="O99" s="168"/>
      <c r="P99" s="168"/>
      <c r="Q99" s="169"/>
      <c r="R99" s="169"/>
      <c r="S99" s="30"/>
      <c r="T99" s="132"/>
      <c r="U99" s="132"/>
      <c r="V99" s="133"/>
      <c r="W99" s="4"/>
      <c r="X99" s="4"/>
      <c r="Y99" s="4"/>
      <c r="Z99" s="4"/>
      <c r="AA99" s="4"/>
      <c r="AB99" s="4"/>
      <c r="AC99" s="4"/>
      <c r="AD99" s="4"/>
      <c r="AE99" s="4"/>
      <c r="AF99" s="4"/>
    </row>
    <row r="100" spans="1:32" s="63" customFormat="1" ht="12.95" customHeight="1" x14ac:dyDescent="0.25">
      <c r="A100" s="4"/>
      <c r="B100" s="151" t="s">
        <v>22</v>
      </c>
      <c r="C100" s="152"/>
      <c r="D100" s="153"/>
      <c r="E100" s="163"/>
      <c r="F100" s="164"/>
      <c r="G100" s="164"/>
      <c r="H100" s="164"/>
      <c r="I100" s="164"/>
      <c r="J100" s="164"/>
      <c r="K100" s="164"/>
      <c r="L100" s="164"/>
      <c r="M100" s="164"/>
      <c r="N100" s="164"/>
      <c r="O100" s="164"/>
      <c r="P100" s="164"/>
      <c r="Q100" s="165"/>
      <c r="R100" s="165"/>
      <c r="S100" s="28"/>
      <c r="T100" s="134"/>
      <c r="U100" s="134"/>
      <c r="V100" s="135"/>
      <c r="W100" s="4"/>
      <c r="X100" s="4"/>
      <c r="Y100" s="4"/>
      <c r="Z100" s="4"/>
      <c r="AA100" s="4"/>
      <c r="AB100" s="4"/>
      <c r="AC100" s="4"/>
      <c r="AD100" s="4"/>
      <c r="AE100" s="4"/>
      <c r="AF100" s="4"/>
    </row>
    <row r="101" spans="1:32" s="63" customFormat="1" ht="12.95" customHeight="1" x14ac:dyDescent="0.25">
      <c r="A101" s="4"/>
      <c r="B101" s="154"/>
      <c r="C101" s="155"/>
      <c r="D101" s="156"/>
      <c r="E101" s="163"/>
      <c r="F101" s="164"/>
      <c r="G101" s="164"/>
      <c r="H101" s="164"/>
      <c r="I101" s="164"/>
      <c r="J101" s="164"/>
      <c r="K101" s="164"/>
      <c r="L101" s="164"/>
      <c r="M101" s="164"/>
      <c r="N101" s="164"/>
      <c r="O101" s="164"/>
      <c r="P101" s="164"/>
      <c r="Q101" s="165"/>
      <c r="R101" s="165"/>
      <c r="S101" s="28"/>
      <c r="T101" s="134"/>
      <c r="U101" s="134"/>
      <c r="V101" s="135"/>
      <c r="W101" s="4"/>
      <c r="X101" s="4"/>
      <c r="Y101" s="4"/>
      <c r="Z101" s="4"/>
      <c r="AA101" s="4"/>
      <c r="AB101" s="4"/>
      <c r="AC101" s="4"/>
      <c r="AD101" s="4"/>
      <c r="AE101" s="4"/>
      <c r="AF101" s="4"/>
    </row>
    <row r="102" spans="1:32" s="63" customFormat="1" ht="12.95" customHeight="1" thickBot="1" x14ac:dyDescent="0.3">
      <c r="A102" s="4"/>
      <c r="B102" s="147"/>
      <c r="C102" s="148"/>
      <c r="D102" s="192"/>
      <c r="E102" s="157"/>
      <c r="F102" s="158"/>
      <c r="G102" s="158"/>
      <c r="H102" s="158"/>
      <c r="I102" s="158"/>
      <c r="J102" s="158"/>
      <c r="K102" s="158"/>
      <c r="L102" s="158"/>
      <c r="M102" s="158"/>
      <c r="N102" s="158"/>
      <c r="O102" s="158"/>
      <c r="P102" s="158"/>
      <c r="Q102" s="159"/>
      <c r="R102" s="159"/>
      <c r="S102" s="15"/>
      <c r="T102" s="136"/>
      <c r="U102" s="136"/>
      <c r="V102" s="137"/>
      <c r="W102" s="4"/>
      <c r="X102" s="4"/>
      <c r="Y102" s="4"/>
      <c r="Z102" s="4"/>
      <c r="AA102" s="4"/>
      <c r="AB102" s="4"/>
      <c r="AC102" s="4"/>
      <c r="AD102" s="4"/>
      <c r="AE102" s="4"/>
      <c r="AF102" s="4"/>
    </row>
    <row r="103" spans="1:32" s="63" customFormat="1" ht="12.95" customHeight="1" x14ac:dyDescent="0.25">
      <c r="A103" s="4"/>
      <c r="B103" s="144" t="s">
        <v>21</v>
      </c>
      <c r="C103" s="145"/>
      <c r="D103" s="150"/>
      <c r="E103" s="160"/>
      <c r="F103" s="161"/>
      <c r="G103" s="161"/>
      <c r="H103" s="161"/>
      <c r="I103" s="161"/>
      <c r="J103" s="161"/>
      <c r="K103" s="161"/>
      <c r="L103" s="161"/>
      <c r="M103" s="161"/>
      <c r="N103" s="161"/>
      <c r="O103" s="161"/>
      <c r="P103" s="161"/>
      <c r="Q103" s="162"/>
      <c r="R103" s="162"/>
      <c r="S103" s="27"/>
      <c r="T103" s="132"/>
      <c r="U103" s="132"/>
      <c r="V103" s="133"/>
      <c r="W103" s="4"/>
      <c r="X103" s="4"/>
      <c r="Y103" s="4"/>
      <c r="Z103" s="4"/>
      <c r="AA103" s="4"/>
      <c r="AB103" s="4"/>
      <c r="AC103" s="4"/>
      <c r="AD103" s="4"/>
      <c r="AE103" s="4"/>
      <c r="AF103" s="4"/>
    </row>
    <row r="104" spans="1:32" s="63" customFormat="1" ht="12.95" customHeight="1" x14ac:dyDescent="0.25">
      <c r="A104" s="4"/>
      <c r="B104" s="151" t="s">
        <v>22</v>
      </c>
      <c r="C104" s="152"/>
      <c r="D104" s="153"/>
      <c r="E104" s="163"/>
      <c r="F104" s="164"/>
      <c r="G104" s="164"/>
      <c r="H104" s="164"/>
      <c r="I104" s="164"/>
      <c r="J104" s="164"/>
      <c r="K104" s="164"/>
      <c r="L104" s="164"/>
      <c r="M104" s="164"/>
      <c r="N104" s="164"/>
      <c r="O104" s="164"/>
      <c r="P104" s="164"/>
      <c r="Q104" s="165"/>
      <c r="R104" s="165"/>
      <c r="S104" s="28"/>
      <c r="T104" s="134"/>
      <c r="U104" s="134"/>
      <c r="V104" s="135"/>
      <c r="W104" s="4"/>
      <c r="X104" s="4"/>
      <c r="Y104" s="4"/>
      <c r="Z104" s="4"/>
      <c r="AA104" s="4"/>
      <c r="AB104" s="4"/>
      <c r="AC104" s="4"/>
      <c r="AD104" s="4"/>
      <c r="AE104" s="4"/>
      <c r="AF104" s="4"/>
    </row>
    <row r="105" spans="1:32" s="63" customFormat="1" ht="12.95" customHeight="1" x14ac:dyDescent="0.25">
      <c r="A105" s="4"/>
      <c r="B105" s="154"/>
      <c r="C105" s="155"/>
      <c r="D105" s="156"/>
      <c r="E105" s="163"/>
      <c r="F105" s="164"/>
      <c r="G105" s="164"/>
      <c r="H105" s="164"/>
      <c r="I105" s="164"/>
      <c r="J105" s="164"/>
      <c r="K105" s="164"/>
      <c r="L105" s="164"/>
      <c r="M105" s="164"/>
      <c r="N105" s="164"/>
      <c r="O105" s="164"/>
      <c r="P105" s="164"/>
      <c r="Q105" s="165"/>
      <c r="R105" s="165"/>
      <c r="S105" s="28"/>
      <c r="T105" s="134"/>
      <c r="U105" s="134"/>
      <c r="V105" s="135"/>
      <c r="W105" s="4"/>
      <c r="X105" s="4"/>
      <c r="Y105" s="4"/>
      <c r="Z105" s="4"/>
      <c r="AA105" s="4"/>
      <c r="AB105" s="4"/>
      <c r="AC105" s="4"/>
      <c r="AD105" s="4"/>
      <c r="AE105" s="4"/>
      <c r="AF105" s="4"/>
    </row>
    <row r="106" spans="1:32" s="63" customFormat="1" ht="12.95" customHeight="1" thickBot="1" x14ac:dyDescent="0.3">
      <c r="A106" s="4"/>
      <c r="B106" s="141" t="s">
        <v>102</v>
      </c>
      <c r="C106" s="142"/>
      <c r="D106" s="143"/>
      <c r="E106" s="184"/>
      <c r="F106" s="185"/>
      <c r="G106" s="185"/>
      <c r="H106" s="185"/>
      <c r="I106" s="185"/>
      <c r="J106" s="185"/>
      <c r="K106" s="185"/>
      <c r="L106" s="185"/>
      <c r="M106" s="185"/>
      <c r="N106" s="185"/>
      <c r="O106" s="185"/>
      <c r="P106" s="185"/>
      <c r="Q106" s="186"/>
      <c r="R106" s="186"/>
      <c r="S106" s="29"/>
      <c r="T106" s="136"/>
      <c r="U106" s="136"/>
      <c r="V106" s="137"/>
      <c r="W106" s="4"/>
      <c r="X106" s="4"/>
      <c r="Y106" s="4"/>
      <c r="Z106" s="4"/>
      <c r="AA106" s="4"/>
      <c r="AB106" s="4"/>
      <c r="AC106" s="4"/>
      <c r="AD106" s="4"/>
      <c r="AE106" s="4"/>
      <c r="AF106" s="4"/>
    </row>
    <row r="107" spans="1:32" s="81" customFormat="1" ht="3.95" customHeight="1" x14ac:dyDescent="0.25">
      <c r="A107" s="3"/>
      <c r="B107" s="99"/>
      <c r="C107" s="99"/>
      <c r="D107" s="99"/>
      <c r="E107" s="99"/>
      <c r="F107" s="99"/>
      <c r="G107" s="99"/>
      <c r="H107" s="99"/>
      <c r="I107" s="99"/>
      <c r="J107" s="99"/>
      <c r="K107" s="99"/>
      <c r="L107" s="99"/>
      <c r="M107" s="99"/>
      <c r="N107" s="99"/>
      <c r="O107" s="99"/>
      <c r="P107" s="99"/>
      <c r="Q107" s="99"/>
      <c r="R107" s="99"/>
      <c r="S107" s="100"/>
      <c r="T107" s="100"/>
      <c r="U107" s="101"/>
      <c r="V107" s="101"/>
      <c r="W107" s="3"/>
      <c r="X107" s="3"/>
      <c r="Y107" s="3"/>
      <c r="Z107" s="3"/>
      <c r="AA107" s="3"/>
      <c r="AB107" s="3"/>
      <c r="AC107" s="3"/>
      <c r="AD107" s="3"/>
      <c r="AE107" s="3"/>
      <c r="AF107" s="3"/>
    </row>
    <row r="108" spans="1:32" s="81" customFormat="1" ht="39.75" customHeight="1" x14ac:dyDescent="0.25">
      <c r="A108" s="3"/>
      <c r="B108" s="394" t="s">
        <v>103</v>
      </c>
      <c r="C108" s="394"/>
      <c r="D108" s="394"/>
      <c r="E108" s="394"/>
      <c r="F108" s="394"/>
      <c r="G108" s="394"/>
      <c r="H108" s="394"/>
      <c r="I108" s="394"/>
      <c r="J108" s="394"/>
      <c r="K108" s="394"/>
      <c r="L108" s="394"/>
      <c r="M108" s="394"/>
      <c r="N108" s="394"/>
      <c r="O108" s="394"/>
      <c r="P108" s="394"/>
      <c r="Q108" s="394"/>
      <c r="R108" s="394"/>
      <c r="S108" s="394"/>
      <c r="T108" s="394"/>
      <c r="U108" s="394"/>
      <c r="V108" s="394"/>
      <c r="W108" s="3"/>
      <c r="X108" s="3"/>
      <c r="Y108" s="3"/>
      <c r="Z108" s="3"/>
      <c r="AA108" s="3"/>
      <c r="AB108" s="3"/>
      <c r="AC108" s="3"/>
      <c r="AD108" s="3"/>
      <c r="AE108" s="3"/>
      <c r="AF108" s="3"/>
    </row>
    <row r="109" spans="1:32" s="81" customFormat="1" ht="3.95" customHeight="1" x14ac:dyDescent="0.25">
      <c r="A109" s="3"/>
      <c r="B109" s="99"/>
      <c r="C109" s="99"/>
      <c r="D109" s="99"/>
      <c r="E109" s="99"/>
      <c r="F109" s="99"/>
      <c r="G109" s="99"/>
      <c r="H109" s="99"/>
      <c r="I109" s="99"/>
      <c r="J109" s="99"/>
      <c r="K109" s="99"/>
      <c r="L109" s="99"/>
      <c r="M109" s="99"/>
      <c r="N109" s="99"/>
      <c r="O109" s="99"/>
      <c r="P109" s="99"/>
      <c r="Q109" s="99"/>
      <c r="R109" s="99"/>
      <c r="S109" s="100"/>
      <c r="T109" s="100"/>
      <c r="U109" s="101"/>
      <c r="V109" s="101"/>
      <c r="W109" s="3"/>
      <c r="X109" s="3"/>
      <c r="Y109" s="3"/>
      <c r="Z109" s="3"/>
      <c r="AA109" s="3"/>
      <c r="AB109" s="3"/>
      <c r="AC109" s="3"/>
      <c r="AD109" s="3"/>
      <c r="AE109" s="3"/>
      <c r="AF109" s="3"/>
    </row>
    <row r="110" spans="1:32" s="63" customFormat="1" ht="12" customHeight="1" x14ac:dyDescent="0.25">
      <c r="A110" s="4"/>
      <c r="B110" s="102" t="s">
        <v>24</v>
      </c>
      <c r="C110" s="4"/>
      <c r="D110" s="4"/>
      <c r="E110" s="4"/>
      <c r="F110" s="4"/>
      <c r="G110" s="4"/>
      <c r="H110" s="4"/>
      <c r="I110" s="4"/>
      <c r="J110" s="4"/>
      <c r="K110" s="4"/>
      <c r="L110" s="4"/>
      <c r="M110" s="4"/>
      <c r="N110" s="166" t="s">
        <v>88</v>
      </c>
      <c r="O110" s="166"/>
      <c r="P110" s="166"/>
      <c r="Q110" s="166"/>
      <c r="R110" s="166"/>
      <c r="S110" s="166"/>
      <c r="T110" s="166"/>
      <c r="U110" s="166"/>
      <c r="V110" s="166"/>
      <c r="W110" s="3"/>
      <c r="X110" s="4"/>
      <c r="Y110" s="4"/>
      <c r="Z110" s="4"/>
      <c r="AA110" s="4"/>
      <c r="AB110" s="4"/>
      <c r="AC110" s="4"/>
      <c r="AD110" s="4"/>
      <c r="AE110" s="4"/>
      <c r="AF110" s="4"/>
    </row>
    <row r="111" spans="1:32" s="103" customFormat="1" ht="51" customHeight="1" x14ac:dyDescent="0.25">
      <c r="A111" s="21"/>
      <c r="B111" s="123"/>
      <c r="C111" s="124"/>
      <c r="D111" s="124"/>
      <c r="E111" s="124"/>
      <c r="F111" s="124"/>
      <c r="G111" s="124"/>
      <c r="H111" s="124"/>
      <c r="I111" s="124"/>
      <c r="J111" s="124"/>
      <c r="K111" s="124"/>
      <c r="L111" s="124"/>
      <c r="M111" s="124"/>
      <c r="N111" s="124"/>
      <c r="O111" s="124"/>
      <c r="P111" s="124"/>
      <c r="Q111" s="124"/>
      <c r="R111" s="124"/>
      <c r="S111" s="124"/>
      <c r="T111" s="124"/>
      <c r="U111" s="124"/>
      <c r="V111" s="125"/>
      <c r="W111" s="21"/>
      <c r="X111" s="21"/>
      <c r="Y111" s="21"/>
      <c r="Z111" s="21"/>
      <c r="AA111" s="21"/>
      <c r="AB111" s="21"/>
      <c r="AC111" s="21"/>
      <c r="AD111" s="21"/>
      <c r="AE111" s="21"/>
      <c r="AF111" s="21"/>
    </row>
    <row r="112" spans="1:32" ht="5.0999999999999996" customHeight="1" x14ac:dyDescent="0.25">
      <c r="B112" s="10"/>
      <c r="C112" s="10"/>
      <c r="D112" s="10"/>
      <c r="E112" s="10"/>
      <c r="F112" s="10"/>
      <c r="G112" s="10"/>
      <c r="H112" s="10"/>
      <c r="I112" s="10"/>
      <c r="J112" s="10"/>
      <c r="K112" s="10"/>
      <c r="L112" s="10"/>
      <c r="M112" s="10"/>
      <c r="N112" s="10"/>
      <c r="O112" s="10"/>
      <c r="P112" s="10"/>
      <c r="Q112" s="10"/>
      <c r="R112" s="10"/>
      <c r="S112" s="10"/>
      <c r="T112" s="10"/>
      <c r="U112" s="10"/>
      <c r="V112" s="10"/>
    </row>
    <row r="113" spans="1:32" s="104" customFormat="1" ht="26.25" customHeight="1" thickBot="1" x14ac:dyDescent="0.3">
      <c r="A113" s="26"/>
      <c r="B113" s="119"/>
      <c r="C113" s="119"/>
      <c r="D113" s="119"/>
      <c r="E113" s="119"/>
      <c r="F113" s="119"/>
      <c r="G113" s="119"/>
      <c r="H113" s="119"/>
      <c r="I113" s="119"/>
      <c r="J113" s="119"/>
      <c r="K113" s="119"/>
      <c r="L113" s="119"/>
      <c r="M113" s="345"/>
      <c r="N113" s="26"/>
      <c r="O113" s="119"/>
      <c r="P113" s="119"/>
      <c r="Q113" s="119"/>
      <c r="R113" s="119"/>
      <c r="S113" s="119"/>
      <c r="T113" s="119"/>
      <c r="U113" s="119"/>
      <c r="V113" s="119"/>
      <c r="W113" s="26"/>
      <c r="X113" s="26"/>
      <c r="Y113" s="26"/>
      <c r="Z113" s="26"/>
      <c r="AA113" s="26"/>
      <c r="AB113" s="26"/>
      <c r="AC113" s="26"/>
      <c r="AD113" s="26"/>
      <c r="AE113" s="26"/>
      <c r="AF113" s="26"/>
    </row>
    <row r="114" spans="1:32" ht="12.95" customHeight="1" x14ac:dyDescent="0.25">
      <c r="B114" s="97" t="s">
        <v>77</v>
      </c>
      <c r="C114" s="97"/>
      <c r="D114" s="97"/>
      <c r="E114" s="97"/>
      <c r="F114" s="97"/>
      <c r="G114" s="97"/>
      <c r="H114" s="97"/>
      <c r="I114" s="97"/>
      <c r="J114" s="97"/>
      <c r="K114" s="110" t="s">
        <v>26</v>
      </c>
      <c r="L114" s="110"/>
      <c r="M114" s="97"/>
      <c r="N114" s="97"/>
      <c r="O114" s="97" t="s">
        <v>99</v>
      </c>
      <c r="P114" s="97"/>
      <c r="Q114" s="97"/>
      <c r="R114" s="97"/>
      <c r="S114" s="97"/>
      <c r="T114" s="111" t="s">
        <v>26</v>
      </c>
      <c r="U114" s="10"/>
      <c r="V114" s="10"/>
    </row>
    <row r="115" spans="1:32" s="104" customFormat="1" ht="26.25" customHeight="1" thickBot="1" x14ac:dyDescent="0.3">
      <c r="A115" s="26"/>
      <c r="B115" s="119"/>
      <c r="C115" s="119"/>
      <c r="D115" s="119"/>
      <c r="E115" s="119"/>
      <c r="F115" s="119"/>
      <c r="G115" s="119"/>
      <c r="H115" s="119"/>
      <c r="I115" s="119"/>
      <c r="J115" s="119"/>
      <c r="K115" s="119"/>
      <c r="L115" s="119"/>
      <c r="M115" s="345"/>
      <c r="N115" s="26"/>
      <c r="O115" s="119"/>
      <c r="P115" s="119"/>
      <c r="Q115" s="119"/>
      <c r="R115" s="119"/>
      <c r="S115" s="119"/>
      <c r="T115" s="119"/>
      <c r="U115" s="119"/>
      <c r="V115" s="119"/>
      <c r="W115" s="26"/>
      <c r="X115" s="26"/>
      <c r="Y115" s="26"/>
      <c r="Z115" s="26"/>
      <c r="AA115" s="26"/>
      <c r="AB115" s="26"/>
      <c r="AC115" s="26"/>
      <c r="AD115" s="26"/>
      <c r="AE115" s="26"/>
      <c r="AF115" s="26"/>
    </row>
    <row r="116" spans="1:32" ht="12.95" customHeight="1" x14ac:dyDescent="0.25">
      <c r="B116" s="97" t="s">
        <v>25</v>
      </c>
      <c r="C116" s="97"/>
      <c r="D116" s="97"/>
      <c r="E116" s="97"/>
      <c r="F116" s="97"/>
      <c r="G116" s="97"/>
      <c r="H116" s="97"/>
      <c r="I116" s="97"/>
      <c r="J116" s="97"/>
      <c r="K116" s="110" t="s">
        <v>26</v>
      </c>
      <c r="L116" s="110"/>
      <c r="M116" s="97"/>
      <c r="N116" s="97"/>
      <c r="O116" s="97" t="s">
        <v>28</v>
      </c>
      <c r="P116" s="97"/>
      <c r="Q116" s="97"/>
      <c r="R116" s="97"/>
      <c r="S116" s="97"/>
      <c r="T116" s="111" t="s">
        <v>26</v>
      </c>
      <c r="U116" s="10"/>
      <c r="V116" s="10"/>
    </row>
    <row r="117" spans="1:32" s="104" customFormat="1" ht="26.25" customHeight="1" thickBot="1" x14ac:dyDescent="0.3">
      <c r="A117" s="26"/>
      <c r="B117" s="119"/>
      <c r="C117" s="119"/>
      <c r="D117" s="119"/>
      <c r="E117" s="119"/>
      <c r="F117" s="119"/>
      <c r="G117" s="119"/>
      <c r="H117" s="119"/>
      <c r="I117" s="119"/>
      <c r="J117" s="119"/>
      <c r="K117" s="119"/>
      <c r="L117" s="119"/>
      <c r="M117" s="345"/>
      <c r="N117" s="26"/>
      <c r="O117" s="119"/>
      <c r="P117" s="119"/>
      <c r="Q117" s="119"/>
      <c r="R117" s="119"/>
      <c r="S117" s="119"/>
      <c r="T117" s="119"/>
      <c r="U117" s="119"/>
      <c r="V117" s="119"/>
      <c r="W117" s="26"/>
      <c r="X117" s="26"/>
      <c r="Y117" s="26"/>
      <c r="Z117" s="26"/>
      <c r="AA117" s="26"/>
      <c r="AB117" s="26"/>
      <c r="AC117" s="26"/>
      <c r="AD117" s="26"/>
      <c r="AE117" s="26"/>
      <c r="AF117" s="26"/>
    </row>
    <row r="118" spans="1:32" ht="12" customHeight="1" x14ac:dyDescent="0.25">
      <c r="B118" s="97" t="s">
        <v>25</v>
      </c>
      <c r="C118" s="97"/>
      <c r="D118" s="97"/>
      <c r="E118" s="97"/>
      <c r="F118" s="97"/>
      <c r="G118" s="97"/>
      <c r="H118" s="97"/>
      <c r="I118" s="97"/>
      <c r="J118" s="97"/>
      <c r="K118" s="110" t="s">
        <v>26</v>
      </c>
      <c r="L118" s="110"/>
      <c r="M118" s="97"/>
      <c r="N118" s="97"/>
      <c r="O118" s="97" t="s">
        <v>100</v>
      </c>
      <c r="P118" s="97"/>
      <c r="Q118" s="97"/>
      <c r="R118" s="97"/>
      <c r="S118" s="97"/>
      <c r="T118" s="111" t="s">
        <v>26</v>
      </c>
      <c r="U118" s="10"/>
      <c r="V118" s="10"/>
    </row>
    <row r="119" spans="1:32" s="104" customFormat="1" ht="26.25" customHeight="1" thickBot="1" x14ac:dyDescent="0.3">
      <c r="A119" s="26"/>
      <c r="B119" s="119"/>
      <c r="C119" s="119"/>
      <c r="D119" s="119"/>
      <c r="E119" s="119"/>
      <c r="F119" s="119"/>
      <c r="G119" s="119"/>
      <c r="H119" s="119"/>
      <c r="I119" s="119"/>
      <c r="J119" s="119"/>
      <c r="K119" s="119"/>
      <c r="L119" s="119"/>
      <c r="M119" s="345"/>
      <c r="N119" s="26"/>
      <c r="O119" s="119"/>
      <c r="P119" s="119"/>
      <c r="Q119" s="119"/>
      <c r="R119" s="119"/>
      <c r="S119" s="119"/>
      <c r="T119" s="119"/>
      <c r="U119" s="119"/>
      <c r="V119" s="119"/>
      <c r="W119" s="26"/>
      <c r="X119" s="26"/>
      <c r="Y119" s="26"/>
      <c r="Z119" s="26"/>
      <c r="AA119" s="26"/>
      <c r="AB119" s="26"/>
      <c r="AC119" s="26"/>
      <c r="AD119" s="26"/>
      <c r="AE119" s="26"/>
      <c r="AF119" s="26"/>
    </row>
    <row r="120" spans="1:32" ht="12" customHeight="1" x14ac:dyDescent="0.25">
      <c r="B120" s="97" t="s">
        <v>27</v>
      </c>
      <c r="C120" s="97"/>
      <c r="D120" s="97"/>
      <c r="E120" s="97"/>
      <c r="F120" s="97"/>
      <c r="G120" s="97"/>
      <c r="H120" s="97"/>
      <c r="I120" s="97"/>
      <c r="J120" s="97"/>
      <c r="K120" s="110" t="s">
        <v>26</v>
      </c>
      <c r="L120" s="105"/>
      <c r="M120" s="10"/>
      <c r="N120" s="10"/>
      <c r="O120" s="97" t="s">
        <v>29</v>
      </c>
      <c r="P120" s="97"/>
      <c r="Q120" s="97"/>
      <c r="R120" s="97"/>
      <c r="S120" s="97"/>
      <c r="T120" s="111" t="s">
        <v>26</v>
      </c>
      <c r="U120" s="10"/>
      <c r="V120" s="10"/>
    </row>
    <row r="121" spans="1:32" x14ac:dyDescent="0.25">
      <c r="B121" s="10"/>
      <c r="C121" s="10"/>
      <c r="D121" s="10"/>
      <c r="E121" s="10"/>
      <c r="F121" s="10"/>
      <c r="G121" s="10"/>
      <c r="H121" s="10"/>
      <c r="I121" s="10"/>
      <c r="J121" s="10"/>
      <c r="K121" s="10"/>
      <c r="L121" s="10"/>
      <c r="M121" s="10"/>
      <c r="N121" s="10"/>
      <c r="O121" s="10"/>
      <c r="P121" s="10"/>
      <c r="Q121" s="10"/>
      <c r="R121" s="10"/>
      <c r="S121" s="10"/>
      <c r="T121" s="10"/>
      <c r="U121" s="10"/>
      <c r="V121" s="10"/>
    </row>
    <row r="122" spans="1:32" x14ac:dyDescent="0.25">
      <c r="B122" s="10"/>
      <c r="C122" s="10"/>
      <c r="D122" s="10"/>
      <c r="E122" s="10"/>
      <c r="F122" s="10"/>
      <c r="G122" s="10"/>
      <c r="H122" s="10"/>
      <c r="I122" s="10"/>
      <c r="J122" s="10"/>
      <c r="K122" s="10"/>
      <c r="L122" s="10"/>
      <c r="M122" s="10"/>
      <c r="N122" s="10"/>
      <c r="O122" s="10"/>
      <c r="P122" s="10"/>
      <c r="Q122" s="10"/>
      <c r="R122" s="10"/>
      <c r="S122" s="10"/>
      <c r="T122" s="10"/>
      <c r="U122" s="10"/>
      <c r="V122" s="10"/>
    </row>
    <row r="123" spans="1:32" s="10" customFormat="1" x14ac:dyDescent="0.25"/>
    <row r="124" spans="1:32" s="10" customFormat="1" x14ac:dyDescent="0.25"/>
    <row r="125" spans="1:32" s="10" customFormat="1" x14ac:dyDescent="0.25"/>
    <row r="126" spans="1:32" s="10" customFormat="1" x14ac:dyDescent="0.25"/>
    <row r="127" spans="1:32" s="10" customFormat="1" x14ac:dyDescent="0.25"/>
    <row r="128" spans="1:32"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sheetData>
  <sheetProtection selectLockedCells="1"/>
  <mergeCells count="247">
    <mergeCell ref="B108:V108"/>
    <mergeCell ref="D62:G62"/>
    <mergeCell ref="B32:D32"/>
    <mergeCell ref="P29:Q29"/>
    <mergeCell ref="P30:Q30"/>
    <mergeCell ref="B29:D29"/>
    <mergeCell ref="B30:D30"/>
    <mergeCell ref="B31:D31"/>
    <mergeCell ref="E29:L29"/>
    <mergeCell ref="E30:L30"/>
    <mergeCell ref="P59:Q59"/>
    <mergeCell ref="P32:Q32"/>
    <mergeCell ref="P33:Q33"/>
    <mergeCell ref="P34:Q34"/>
    <mergeCell ref="P35:Q35"/>
    <mergeCell ref="P31:Q31"/>
    <mergeCell ref="N59:O59"/>
    <mergeCell ref="B38:N38"/>
    <mergeCell ref="O38:V38"/>
    <mergeCell ref="B43:V43"/>
    <mergeCell ref="I40:K40"/>
    <mergeCell ref="B39:D39"/>
    <mergeCell ref="P40:Q40"/>
    <mergeCell ref="P39:Q39"/>
    <mergeCell ref="M58:V58"/>
    <mergeCell ref="B51:V51"/>
    <mergeCell ref="D59:G59"/>
    <mergeCell ref="B46:D46"/>
    <mergeCell ref="L48:V48"/>
    <mergeCell ref="E40:H40"/>
    <mergeCell ref="E39:H39"/>
    <mergeCell ref="I46:L46"/>
    <mergeCell ref="E34:L34"/>
    <mergeCell ref="E35:L35"/>
    <mergeCell ref="N35:O35"/>
    <mergeCell ref="N40:O40"/>
    <mergeCell ref="L40:M40"/>
    <mergeCell ref="B40:D40"/>
    <mergeCell ref="B60:C60"/>
    <mergeCell ref="B100:D100"/>
    <mergeCell ref="B101:D101"/>
    <mergeCell ref="B90:V90"/>
    <mergeCell ref="B91:V91"/>
    <mergeCell ref="N86:V86"/>
    <mergeCell ref="N66:P66"/>
    <mergeCell ref="T66:U66"/>
    <mergeCell ref="Q66:S66"/>
    <mergeCell ref="C79:G80"/>
    <mergeCell ref="H79:J80"/>
    <mergeCell ref="C77:G78"/>
    <mergeCell ref="H68:J68"/>
    <mergeCell ref="H77:J77"/>
    <mergeCell ref="N79:T80"/>
    <mergeCell ref="M73:P74"/>
    <mergeCell ref="Q73:R74"/>
    <mergeCell ref="M76:O77"/>
    <mergeCell ref="L79:M80"/>
    <mergeCell ref="B88:V88"/>
    <mergeCell ref="T62:V62"/>
    <mergeCell ref="B119:M119"/>
    <mergeCell ref="B117:M117"/>
    <mergeCell ref="B115:M115"/>
    <mergeCell ref="B113:M113"/>
    <mergeCell ref="O113:V113"/>
    <mergeCell ref="O115:V115"/>
    <mergeCell ref="O119:V119"/>
    <mergeCell ref="I39:K39"/>
    <mergeCell ref="L39:M39"/>
    <mergeCell ref="N39:O39"/>
    <mergeCell ref="S93:S94"/>
    <mergeCell ref="B98:D98"/>
    <mergeCell ref="N61:O61"/>
    <mergeCell ref="N62:O62"/>
    <mergeCell ref="N64:S64"/>
    <mergeCell ref="B59:C59"/>
    <mergeCell ref="H81:J81"/>
    <mergeCell ref="M50:V50"/>
    <mergeCell ref="H65:J65"/>
    <mergeCell ref="H66:J66"/>
    <mergeCell ref="H67:J67"/>
    <mergeCell ref="P61:Q61"/>
    <mergeCell ref="N60:O60"/>
    <mergeCell ref="K60:L60"/>
    <mergeCell ref="B33:D33"/>
    <mergeCell ref="B34:D34"/>
    <mergeCell ref="B35:D35"/>
    <mergeCell ref="B103:D103"/>
    <mergeCell ref="B104:D104"/>
    <mergeCell ref="B105:D105"/>
    <mergeCell ref="E101:R101"/>
    <mergeCell ref="B99:D99"/>
    <mergeCell ref="B36:H36"/>
    <mergeCell ref="B61:C61"/>
    <mergeCell ref="L67:U69"/>
    <mergeCell ref="P62:Q62"/>
    <mergeCell ref="L66:M66"/>
    <mergeCell ref="L64:M64"/>
    <mergeCell ref="D60:G60"/>
    <mergeCell ref="K62:L62"/>
    <mergeCell ref="H60:J60"/>
    <mergeCell ref="H61:J61"/>
    <mergeCell ref="H62:J62"/>
    <mergeCell ref="B62:C62"/>
    <mergeCell ref="T60:V60"/>
    <mergeCell ref="T61:V61"/>
    <mergeCell ref="L81:U81"/>
    <mergeCell ref="K61:L61"/>
    <mergeCell ref="D61:G61"/>
    <mergeCell ref="T59:U59"/>
    <mergeCell ref="B58:L58"/>
    <mergeCell ref="N34:O34"/>
    <mergeCell ref="I36:R36"/>
    <mergeCell ref="P42:R42"/>
    <mergeCell ref="E31:L31"/>
    <mergeCell ref="F46:H46"/>
    <mergeCell ref="H59:J59"/>
    <mergeCell ref="K59:L59"/>
    <mergeCell ref="B56:U56"/>
    <mergeCell ref="E32:L32"/>
    <mergeCell ref="T31:V31"/>
    <mergeCell ref="T33:V33"/>
    <mergeCell ref="T34:V34"/>
    <mergeCell ref="T35:V35"/>
    <mergeCell ref="S36:V36"/>
    <mergeCell ref="E33:L33"/>
    <mergeCell ref="N31:O31"/>
    <mergeCell ref="N32:O32"/>
    <mergeCell ref="N33:O33"/>
    <mergeCell ref="P60:Q60"/>
    <mergeCell ref="T32:V32"/>
    <mergeCell ref="N8:R8"/>
    <mergeCell ref="S8:V8"/>
    <mergeCell ref="T29:V29"/>
    <mergeCell ref="C12:I12"/>
    <mergeCell ref="C11:I11"/>
    <mergeCell ref="K11:P11"/>
    <mergeCell ref="K12:P12"/>
    <mergeCell ref="K13:P13"/>
    <mergeCell ref="F8:M8"/>
    <mergeCell ref="E14:S14"/>
    <mergeCell ref="B19:V19"/>
    <mergeCell ref="N28:O28"/>
    <mergeCell ref="B26:D26"/>
    <mergeCell ref="B27:D27"/>
    <mergeCell ref="B28:D28"/>
    <mergeCell ref="E26:L26"/>
    <mergeCell ref="E27:L27"/>
    <mergeCell ref="E28:L28"/>
    <mergeCell ref="R13:V13"/>
    <mergeCell ref="P22:V22"/>
    <mergeCell ref="P24:Q24"/>
    <mergeCell ref="B16:J16"/>
    <mergeCell ref="T23:V23"/>
    <mergeCell ref="T24:V24"/>
    <mergeCell ref="B22:D23"/>
    <mergeCell ref="B24:D24"/>
    <mergeCell ref="B25:D25"/>
    <mergeCell ref="N24:O24"/>
    <mergeCell ref="T30:V30"/>
    <mergeCell ref="B18:V18"/>
    <mergeCell ref="E24:L24"/>
    <mergeCell ref="E25:L25"/>
    <mergeCell ref="N29:O29"/>
    <mergeCell ref="N25:O25"/>
    <mergeCell ref="N26:O26"/>
    <mergeCell ref="N27:O27"/>
    <mergeCell ref="P25:Q25"/>
    <mergeCell ref="P26:Q26"/>
    <mergeCell ref="P27:Q27"/>
    <mergeCell ref="P28:Q28"/>
    <mergeCell ref="T25:V25"/>
    <mergeCell ref="T26:V26"/>
    <mergeCell ref="T27:V27"/>
    <mergeCell ref="T28:V28"/>
    <mergeCell ref="N30:O30"/>
    <mergeCell ref="B102:D102"/>
    <mergeCell ref="B2:W2"/>
    <mergeCell ref="B6:F6"/>
    <mergeCell ref="B4:E4"/>
    <mergeCell ref="B8:E8"/>
    <mergeCell ref="N7:R7"/>
    <mergeCell ref="N6:R6"/>
    <mergeCell ref="B7:F7"/>
    <mergeCell ref="F4:M4"/>
    <mergeCell ref="M22:M23"/>
    <mergeCell ref="E22:L23"/>
    <mergeCell ref="N22:O23"/>
    <mergeCell ref="M16:S16"/>
    <mergeCell ref="F5:M5"/>
    <mergeCell ref="P23:Q23"/>
    <mergeCell ref="B5:E5"/>
    <mergeCell ref="B20:V20"/>
    <mergeCell ref="P4:V5"/>
    <mergeCell ref="S6:V7"/>
    <mergeCell ref="R11:V11"/>
    <mergeCell ref="R12:V12"/>
    <mergeCell ref="C13:I13"/>
    <mergeCell ref="N4:O5"/>
    <mergeCell ref="G6:M7"/>
    <mergeCell ref="E104:R104"/>
    <mergeCell ref="E100:R100"/>
    <mergeCell ref="N110:V110"/>
    <mergeCell ref="E99:R99"/>
    <mergeCell ref="C69:G70"/>
    <mergeCell ref="H69:J70"/>
    <mergeCell ref="C75:G76"/>
    <mergeCell ref="H75:J76"/>
    <mergeCell ref="H73:J74"/>
    <mergeCell ref="C73:G74"/>
    <mergeCell ref="P76:Q77"/>
    <mergeCell ref="D85:G85"/>
    <mergeCell ref="I85:K85"/>
    <mergeCell ref="Q85:R85"/>
    <mergeCell ref="L83:M83"/>
    <mergeCell ref="B87:V87"/>
    <mergeCell ref="E105:R105"/>
    <mergeCell ref="E106:R106"/>
    <mergeCell ref="E93:R94"/>
    <mergeCell ref="E95:R95"/>
    <mergeCell ref="E96:R96"/>
    <mergeCell ref="E97:R97"/>
    <mergeCell ref="T85:V85"/>
    <mergeCell ref="C81:G81"/>
    <mergeCell ref="O117:V117"/>
    <mergeCell ref="B54:V54"/>
    <mergeCell ref="B111:V111"/>
    <mergeCell ref="T93:V94"/>
    <mergeCell ref="T95:V95"/>
    <mergeCell ref="T96:V96"/>
    <mergeCell ref="T97:V97"/>
    <mergeCell ref="T98:V98"/>
    <mergeCell ref="T99:V99"/>
    <mergeCell ref="T100:V100"/>
    <mergeCell ref="T101:V101"/>
    <mergeCell ref="T102:V102"/>
    <mergeCell ref="T103:V103"/>
    <mergeCell ref="T104:V104"/>
    <mergeCell ref="T105:V105"/>
    <mergeCell ref="T106:V106"/>
    <mergeCell ref="E98:R98"/>
    <mergeCell ref="B106:D106"/>
    <mergeCell ref="B93:D94"/>
    <mergeCell ref="B95:D95"/>
    <mergeCell ref="B96:D96"/>
    <mergeCell ref="B97:D97"/>
    <mergeCell ref="E102:R102"/>
    <mergeCell ref="E103:R103"/>
  </mergeCells>
  <dataValidations count="3">
    <dataValidation type="list" allowBlank="1" showInputMessage="1" showErrorMessage="1" sqref="T16 U17:V17 K16 L42" xr:uid="{5131A6A2-69CB-BC46-8F22-BF4E34096888}">
      <formula1>"Yes, No"</formula1>
    </dataValidation>
    <dataValidation type="list" allowBlank="1" showInputMessage="1" showErrorMessage="1" sqref="P42:R42" xr:uid="{E675E8EA-7944-6344-B7EB-5B8C4AF41D3A}">
      <formula1>"31.1% FT Faculty, 8% PT Faculty, 12.4% Staff Supplemental, 9.5% GTA, No Replacement Costs"</formula1>
    </dataValidation>
    <dataValidation type="list" allowBlank="1" showInputMessage="1" showErrorMessage="1" sqref="B26:D26 B30:D30 B34:D34 B97:D97 B101:D101 B105:D105" xr:uid="{60337223-5526-4BF9-8AB4-E7C64DA93802}">
      <formula1>"2024, 2025, 2026, 2027, 2028, 2029, 2030"</formula1>
    </dataValidation>
  </dataValidations>
  <pageMargins left="0.25" right="0.25" top="0.75" bottom="0.75" header="0.3" footer="0.3"/>
  <pageSetup scale="77" fitToHeight="0" orientation="portrait" horizontalDpi="1200" verticalDpi="1200" r:id="rId1"/>
  <headerFooter>
    <oddFooter>&amp;L&amp;"Arial,Regular"&amp;11&amp;K0B0B0BDFCAS Dean Updated 06/27/2024</oddFooter>
  </headerFooter>
  <rowBreaks count="1" manualBreakCount="1">
    <brk id="5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152400</xdr:colOff>
                    <xdr:row>12</xdr:row>
                    <xdr:rowOff>0</xdr:rowOff>
                  </from>
                  <to>
                    <xdr:col>17</xdr:col>
                    <xdr:colOff>47625</xdr:colOff>
                    <xdr:row>13</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9</xdr:col>
                    <xdr:colOff>66675</xdr:colOff>
                    <xdr:row>12</xdr:row>
                    <xdr:rowOff>9525</xdr:rowOff>
                  </from>
                  <to>
                    <xdr:col>9</xdr:col>
                    <xdr:colOff>381000</xdr:colOff>
                    <xdr:row>13</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9</xdr:col>
                    <xdr:colOff>76200</xdr:colOff>
                    <xdr:row>11</xdr:row>
                    <xdr:rowOff>0</xdr:rowOff>
                  </from>
                  <to>
                    <xdr:col>9</xdr:col>
                    <xdr:colOff>409575</xdr:colOff>
                    <xdr:row>12</xdr:row>
                    <xdr:rowOff>9525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9</xdr:col>
                    <xdr:colOff>76200</xdr:colOff>
                    <xdr:row>10</xdr:row>
                    <xdr:rowOff>0</xdr:rowOff>
                  </from>
                  <to>
                    <xdr:col>9</xdr:col>
                    <xdr:colOff>381000</xdr:colOff>
                    <xdr:row>11</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16</xdr:col>
                    <xdr:colOff>152400</xdr:colOff>
                    <xdr:row>10</xdr:row>
                    <xdr:rowOff>0</xdr:rowOff>
                  </from>
                  <to>
                    <xdr:col>17</xdr:col>
                    <xdr:colOff>38100</xdr:colOff>
                    <xdr:row>11</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16</xdr:col>
                    <xdr:colOff>152400</xdr:colOff>
                    <xdr:row>11</xdr:row>
                    <xdr:rowOff>9525</xdr:rowOff>
                  </from>
                  <to>
                    <xdr:col>17</xdr:col>
                    <xdr:colOff>66675</xdr:colOff>
                    <xdr:row>12</xdr:row>
                    <xdr:rowOff>9525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xdr:col>
                    <xdr:colOff>809625</xdr:colOff>
                    <xdr:row>11</xdr:row>
                    <xdr:rowOff>9525</xdr:rowOff>
                  </from>
                  <to>
                    <xdr:col>2</xdr:col>
                    <xdr:colOff>9525</xdr:colOff>
                    <xdr:row>11</xdr:row>
                    <xdr:rowOff>180975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xdr:col>
                    <xdr:colOff>809625</xdr:colOff>
                    <xdr:row>9</xdr:row>
                    <xdr:rowOff>190500</xdr:rowOff>
                  </from>
                  <to>
                    <xdr:col>2</xdr:col>
                    <xdr:colOff>0</xdr:colOff>
                    <xdr:row>11</xdr:row>
                    <xdr:rowOff>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1</xdr:col>
                    <xdr:colOff>809625</xdr:colOff>
                    <xdr:row>12</xdr:row>
                    <xdr:rowOff>9525</xdr:rowOff>
                  </from>
                  <to>
                    <xdr:col>2</xdr:col>
                    <xdr:colOff>9525</xdr:colOff>
                    <xdr:row>12</xdr:row>
                    <xdr:rowOff>190500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xdr:col>
                    <xdr:colOff>809625</xdr:colOff>
                    <xdr:row>13</xdr:row>
                    <xdr:rowOff>9525</xdr:rowOff>
                  </from>
                  <to>
                    <xdr:col>2</xdr:col>
                    <xdr:colOff>9525</xdr:colOff>
                    <xdr:row>13</xdr:row>
                    <xdr:rowOff>190500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0</xdr:col>
                    <xdr:colOff>104775</xdr:colOff>
                    <xdr:row>10</xdr:row>
                    <xdr:rowOff>9525</xdr:rowOff>
                  </from>
                  <to>
                    <xdr:col>2</xdr:col>
                    <xdr:colOff>28575</xdr:colOff>
                    <xdr:row>11</xdr:row>
                    <xdr:rowOff>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0</xdr:col>
                    <xdr:colOff>104775</xdr:colOff>
                    <xdr:row>12</xdr:row>
                    <xdr:rowOff>9525</xdr:rowOff>
                  </from>
                  <to>
                    <xdr:col>2</xdr:col>
                    <xdr:colOff>85725</xdr:colOff>
                    <xdr:row>13</xdr:row>
                    <xdr:rowOff>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0</xdr:col>
                    <xdr:colOff>104775</xdr:colOff>
                    <xdr:row>11</xdr:row>
                    <xdr:rowOff>9525</xdr:rowOff>
                  </from>
                  <to>
                    <xdr:col>2</xdr:col>
                    <xdr:colOff>114300</xdr:colOff>
                    <xdr:row>11</xdr:row>
                    <xdr:rowOff>200025</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0</xdr:col>
                    <xdr:colOff>104775</xdr:colOff>
                    <xdr:row>13</xdr:row>
                    <xdr:rowOff>0</xdr:rowOff>
                  </from>
                  <to>
                    <xdr:col>2</xdr:col>
                    <xdr:colOff>47625</xdr:colOff>
                    <xdr:row>14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41723-6B95-3441-AD82-37E486266E37}">
  <sheetPr>
    <pageSetUpPr fitToPage="1"/>
  </sheetPr>
  <dimension ref="A1:V17"/>
  <sheetViews>
    <sheetView zoomScaleNormal="100" workbookViewId="0">
      <selection activeCell="B12" sqref="B12"/>
    </sheetView>
  </sheetViews>
  <sheetFormatPr defaultColWidth="10.875" defaultRowHeight="15" x14ac:dyDescent="0.2"/>
  <cols>
    <col min="1" max="1" width="1.625" style="47" customWidth="1"/>
    <col min="2" max="2" width="94.125" style="47" customWidth="1"/>
    <col min="3" max="3" width="1.625" style="47" customWidth="1"/>
    <col min="4" max="16384" width="10.875" style="47"/>
  </cols>
  <sheetData>
    <row r="1" spans="1:22" x14ac:dyDescent="0.2">
      <c r="B1" s="46"/>
    </row>
    <row r="2" spans="1:22" ht="20.25" x14ac:dyDescent="0.2">
      <c r="A2" s="47" t="s">
        <v>85</v>
      </c>
      <c r="B2" s="45" t="s">
        <v>0</v>
      </c>
      <c r="C2" s="43" t="s">
        <v>85</v>
      </c>
      <c r="D2" s="43"/>
      <c r="E2" s="43"/>
      <c r="F2" s="43"/>
      <c r="G2" s="43"/>
      <c r="H2" s="43"/>
      <c r="I2" s="43"/>
      <c r="J2" s="43"/>
      <c r="K2" s="43"/>
      <c r="L2" s="43"/>
      <c r="M2" s="43"/>
      <c r="N2" s="43"/>
      <c r="O2" s="43"/>
      <c r="P2" s="43"/>
      <c r="Q2" s="43"/>
      <c r="R2" s="43"/>
      <c r="S2" s="43"/>
      <c r="T2" s="43"/>
      <c r="U2" s="43"/>
      <c r="V2" s="43"/>
    </row>
    <row r="3" spans="1:22" ht="18" x14ac:dyDescent="0.2">
      <c r="B3" s="44" t="s">
        <v>84</v>
      </c>
      <c r="C3" s="43"/>
      <c r="D3" s="43"/>
      <c r="E3" s="43"/>
      <c r="F3" s="43"/>
      <c r="G3" s="43"/>
      <c r="H3" s="43"/>
      <c r="I3" s="43"/>
      <c r="J3" s="43"/>
      <c r="K3" s="43"/>
      <c r="L3" s="43"/>
      <c r="M3" s="43"/>
      <c r="N3" s="43"/>
      <c r="O3" s="43"/>
      <c r="P3" s="43"/>
      <c r="Q3" s="43"/>
      <c r="R3" s="43"/>
      <c r="S3" s="43"/>
      <c r="T3" s="43"/>
      <c r="U3" s="43"/>
      <c r="V3" s="43"/>
    </row>
    <row r="4" spans="1:22" ht="18" x14ac:dyDescent="0.2">
      <c r="B4" s="44"/>
      <c r="C4" s="43"/>
      <c r="D4" s="43"/>
      <c r="E4" s="43"/>
      <c r="F4" s="43"/>
      <c r="G4" s="43"/>
      <c r="H4" s="43"/>
      <c r="I4" s="43"/>
      <c r="J4" s="43"/>
      <c r="K4" s="43"/>
      <c r="L4" s="43"/>
      <c r="M4" s="43"/>
      <c r="N4" s="43"/>
      <c r="O4" s="43"/>
      <c r="P4" s="43"/>
      <c r="Q4" s="43"/>
      <c r="R4" s="43"/>
      <c r="S4" s="43"/>
      <c r="T4" s="43"/>
      <c r="U4" s="43"/>
      <c r="V4" s="43"/>
    </row>
    <row r="5" spans="1:22" ht="15.75" x14ac:dyDescent="0.25">
      <c r="B5" s="48" t="s">
        <v>81</v>
      </c>
    </row>
    <row r="6" spans="1:22" x14ac:dyDescent="0.2">
      <c r="B6" s="52"/>
    </row>
    <row r="7" spans="1:22" ht="9.9499999999999993" customHeight="1" x14ac:dyDescent="0.2">
      <c r="B7" s="49"/>
    </row>
    <row r="8" spans="1:22" ht="15.75" x14ac:dyDescent="0.2">
      <c r="B8" s="50" t="s">
        <v>82</v>
      </c>
    </row>
    <row r="9" spans="1:22" x14ac:dyDescent="0.2">
      <c r="B9" s="53"/>
    </row>
    <row r="10" spans="1:22" ht="9.9499999999999993" customHeight="1" x14ac:dyDescent="0.2">
      <c r="B10" s="49"/>
    </row>
    <row r="11" spans="1:22" ht="15.75" x14ac:dyDescent="0.2">
      <c r="B11" s="50" t="s">
        <v>83</v>
      </c>
    </row>
    <row r="12" spans="1:22" x14ac:dyDescent="0.2">
      <c r="B12" s="54"/>
    </row>
    <row r="13" spans="1:22" x14ac:dyDescent="0.2">
      <c r="B13" s="51"/>
    </row>
    <row r="14" spans="1:22" ht="30" x14ac:dyDescent="0.2">
      <c r="B14" s="55" t="s">
        <v>86</v>
      </c>
    </row>
    <row r="15" spans="1:22" x14ac:dyDescent="0.2">
      <c r="B15" s="51"/>
    </row>
    <row r="16" spans="1:22" x14ac:dyDescent="0.2">
      <c r="B16" s="51"/>
    </row>
    <row r="17" spans="2:2" x14ac:dyDescent="0.2">
      <c r="B17" s="51"/>
    </row>
  </sheetData>
  <sheetProtection sheet="1" objects="1" scenarios="1" selectLockedCells="1"/>
  <pageMargins left="0.4" right="0.4" top="0.5" bottom="0.75" header="0.3" footer="0.3"/>
  <pageSetup scale="96" fitToHeight="0" orientation="portrait" horizontalDpi="1200" verticalDpi="1200" r:id="rId1"/>
  <headerFooter>
    <oddFooter>&amp;L&amp;"Arial,Regular"&amp;11&amp;K161616DFCAS Dean Updated 03/09/23&amp;R&amp;"Helvetica,Regular"&amp;K000000&amp;P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RMTL Form</vt:lpstr>
      <vt:lpstr>Opt. Expandable Boxes</vt:lpstr>
      <vt:lpstr>'Opt. Expandable Boxes'!Print_Area</vt:lpstr>
      <vt:lpstr>'RMTL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Bray, Meagan A.</cp:lastModifiedBy>
  <cp:lastPrinted>2024-12-17T21:23:55Z</cp:lastPrinted>
  <dcterms:created xsi:type="dcterms:W3CDTF">2022-09-15T20:44:01Z</dcterms:created>
  <dcterms:modified xsi:type="dcterms:W3CDTF">2025-07-31T15:02:45Z</dcterms:modified>
</cp:coreProperties>
</file>