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C8F" lockStructure="1"/>
  <bookViews>
    <workbookView xWindow="120" yWindow="90" windowWidth="12795" windowHeight="7680"/>
  </bookViews>
  <sheets>
    <sheet name="COMPILATEUR-PRÉ" sheetId="1" r:id="rId1"/>
    <sheet name="COMPILATEUR-POST" sheetId="5" r:id="rId2"/>
    <sheet name="COMPARATIF" sheetId="3" r:id="rId3"/>
  </sheets>
  <definedNames>
    <definedName name="_xlnm.Print_Area" localSheetId="2">COMPARATIF!$A$1:$N$50</definedName>
    <definedName name="_xlnm.Print_Area" localSheetId="1">'COMPILATEUR-POST'!$A$1:$N$88</definedName>
    <definedName name="_xlnm.Print_Area" localSheetId="0">'COMPILATEUR-PRÉ'!$A$1:$N$88</definedName>
  </definedNames>
  <calcPr calcId="145621"/>
</workbook>
</file>

<file path=xl/calcChain.xml><?xml version="1.0" encoding="utf-8"?>
<calcChain xmlns="http://schemas.openxmlformats.org/spreadsheetml/2006/main">
  <c r="G8" i="3" l="1"/>
  <c r="G7" i="3"/>
  <c r="C7" i="5"/>
  <c r="C8" i="3"/>
  <c r="C7" i="3"/>
  <c r="C6" i="3"/>
  <c r="C5" i="3"/>
  <c r="C5" i="5"/>
  <c r="AF15" i="5"/>
  <c r="AE15" i="5"/>
  <c r="AD15" i="5"/>
  <c r="AF14" i="5"/>
  <c r="AE14" i="5"/>
  <c r="AD14" i="5"/>
  <c r="AF15" i="1"/>
  <c r="AF14" i="1"/>
  <c r="AE15" i="1"/>
  <c r="AE14" i="1"/>
  <c r="AD15" i="1"/>
  <c r="AD14" i="1"/>
  <c r="AD13" i="1"/>
  <c r="P19" i="3" l="1"/>
  <c r="S19" i="3"/>
  <c r="X19" i="3"/>
  <c r="AC19" i="3"/>
  <c r="P20" i="3"/>
  <c r="S20" i="3"/>
  <c r="X20" i="3"/>
  <c r="AC20" i="3"/>
  <c r="P21" i="3"/>
  <c r="S21" i="3"/>
  <c r="X21" i="3"/>
  <c r="AC21" i="3"/>
  <c r="AD21" i="3"/>
  <c r="AE21" i="3"/>
  <c r="AF21" i="3"/>
  <c r="AI27" i="3" s="1"/>
  <c r="Y49" i="3" s="1"/>
  <c r="P22" i="3"/>
  <c r="S22" i="3"/>
  <c r="X22" i="3"/>
  <c r="AC22" i="3"/>
  <c r="AD22" i="3"/>
  <c r="AE22" i="3"/>
  <c r="AF22" i="3"/>
  <c r="AI28" i="3" s="1"/>
  <c r="AA49" i="3" s="1"/>
  <c r="P23" i="3"/>
  <c r="S23" i="3"/>
  <c r="X23" i="3"/>
  <c r="AC23" i="3"/>
  <c r="G47" i="5"/>
  <c r="I46" i="5"/>
  <c r="K44" i="5"/>
  <c r="G44" i="5"/>
  <c r="I41" i="5"/>
  <c r="G41" i="5"/>
  <c r="G37" i="5"/>
  <c r="I36" i="5"/>
  <c r="G36" i="5"/>
  <c r="G34" i="5"/>
  <c r="G33" i="5"/>
  <c r="K31" i="5"/>
  <c r="G31" i="5"/>
  <c r="G30" i="5"/>
  <c r="I28" i="5"/>
  <c r="G28" i="5"/>
  <c r="G27" i="5"/>
  <c r="G25" i="5"/>
  <c r="G24" i="5"/>
  <c r="G21" i="5"/>
  <c r="I20" i="5"/>
  <c r="U13" i="5" s="1"/>
  <c r="Q30" i="5" s="1"/>
  <c r="G20" i="5"/>
  <c r="G18" i="5"/>
  <c r="K17" i="5"/>
  <c r="G17" i="5"/>
  <c r="S41" i="5"/>
  <c r="S40" i="5"/>
  <c r="S39" i="5"/>
  <c r="AC15" i="5"/>
  <c r="Z15" i="5"/>
  <c r="S35" i="5" s="1"/>
  <c r="Y15" i="5"/>
  <c r="S34" i="5" s="1"/>
  <c r="X15" i="5"/>
  <c r="U15" i="5"/>
  <c r="S30" i="5" s="1"/>
  <c r="T15" i="5"/>
  <c r="S29" i="5" s="1"/>
  <c r="S15" i="5"/>
  <c r="Q15" i="5"/>
  <c r="S26" i="5" s="1"/>
  <c r="P15" i="5"/>
  <c r="G15" i="5"/>
  <c r="R41" i="5"/>
  <c r="R40" i="5"/>
  <c r="R39" i="5"/>
  <c r="AC14" i="5"/>
  <c r="Z14" i="5"/>
  <c r="R35" i="5" s="1"/>
  <c r="Y14" i="5"/>
  <c r="R34" i="5" s="1"/>
  <c r="X14" i="5"/>
  <c r="U14" i="5"/>
  <c r="R30" i="5" s="1"/>
  <c r="T14" i="5"/>
  <c r="R29" i="5" s="1"/>
  <c r="S14" i="5"/>
  <c r="Q14" i="5"/>
  <c r="R26" i="5" s="1"/>
  <c r="P14" i="5"/>
  <c r="I14" i="5"/>
  <c r="G14" i="5"/>
  <c r="AF13" i="5"/>
  <c r="AF16" i="5" s="1"/>
  <c r="T41" i="5" s="1"/>
  <c r="AE13" i="5"/>
  <c r="Q40" i="5" s="1"/>
  <c r="AD13" i="5"/>
  <c r="AD16" i="5" s="1"/>
  <c r="T39" i="5" s="1"/>
  <c r="AC13" i="5"/>
  <c r="Z13" i="5"/>
  <c r="Q35" i="5" s="1"/>
  <c r="Y13" i="5"/>
  <c r="Q34" i="5" s="1"/>
  <c r="X13" i="5"/>
  <c r="T13" i="5"/>
  <c r="T16" i="5" s="1"/>
  <c r="T29" i="5" s="1"/>
  <c r="S13" i="5"/>
  <c r="Q13" i="5"/>
  <c r="Q26" i="5" s="1"/>
  <c r="P13" i="5"/>
  <c r="AC12" i="5"/>
  <c r="X12" i="5"/>
  <c r="S12" i="5"/>
  <c r="P12" i="5"/>
  <c r="G12" i="5"/>
  <c r="G11" i="5"/>
  <c r="Z22" i="3" l="1"/>
  <c r="T22" i="3"/>
  <c r="Q22" i="3"/>
  <c r="Y22" i="3"/>
  <c r="U22" i="3"/>
  <c r="Z21" i="3"/>
  <c r="T21" i="3"/>
  <c r="Q21" i="3"/>
  <c r="Y21" i="3"/>
  <c r="U21" i="3"/>
  <c r="AE20" i="3"/>
  <c r="Y20" i="3"/>
  <c r="U20" i="3"/>
  <c r="T23" i="3"/>
  <c r="AF20" i="3"/>
  <c r="AI26" i="3" s="1"/>
  <c r="W49" i="3" s="1"/>
  <c r="AD20" i="3"/>
  <c r="Z20" i="3"/>
  <c r="T20" i="3"/>
  <c r="Q20" i="3"/>
  <c r="R26" i="3" s="1"/>
  <c r="W34" i="3" s="1"/>
  <c r="AF23" i="3"/>
  <c r="AI29" i="3" s="1"/>
  <c r="AC49" i="3" s="1"/>
  <c r="AD23" i="3"/>
  <c r="AE29" i="3" s="1"/>
  <c r="AC47" i="3" s="1"/>
  <c r="U16" i="5"/>
  <c r="Z16" i="5"/>
  <c r="AE16" i="5"/>
  <c r="Q29" i="5"/>
  <c r="Q39" i="5"/>
  <c r="Q41" i="5"/>
  <c r="Q16" i="5"/>
  <c r="Y16" i="5"/>
  <c r="U26" i="3"/>
  <c r="W37" i="3" s="1"/>
  <c r="W26" i="3"/>
  <c r="W38" i="3" s="1"/>
  <c r="Z26" i="3"/>
  <c r="W42" i="3" s="1"/>
  <c r="AB26" i="3"/>
  <c r="W43" i="3" s="1"/>
  <c r="AE26" i="3"/>
  <c r="W47" i="3" s="1"/>
  <c r="AG26" i="3"/>
  <c r="W48" i="3" s="1"/>
  <c r="R27" i="3"/>
  <c r="Y34" i="3" s="1"/>
  <c r="U27" i="3"/>
  <c r="Y37" i="3" s="1"/>
  <c r="W27" i="3"/>
  <c r="Y38" i="3" s="1"/>
  <c r="Z27" i="3"/>
  <c r="Y42" i="3" s="1"/>
  <c r="AB27" i="3"/>
  <c r="Y43" i="3" s="1"/>
  <c r="AE27" i="3"/>
  <c r="Y47" i="3" s="1"/>
  <c r="AG27" i="3"/>
  <c r="Y48" i="3" s="1"/>
  <c r="R28" i="3"/>
  <c r="AA34" i="3" s="1"/>
  <c r="U28" i="3"/>
  <c r="AA37" i="3" s="1"/>
  <c r="W28" i="3"/>
  <c r="AA38" i="3" s="1"/>
  <c r="Z28" i="3"/>
  <c r="AA42" i="3" s="1"/>
  <c r="AB28" i="3"/>
  <c r="AA43" i="3" s="1"/>
  <c r="AE28" i="3"/>
  <c r="AA47" i="3" s="1"/>
  <c r="AG28" i="3"/>
  <c r="AA48" i="3" s="1"/>
  <c r="U29" i="3"/>
  <c r="AC37" i="3" s="1"/>
  <c r="P13" i="3"/>
  <c r="S13" i="3"/>
  <c r="X13" i="3"/>
  <c r="AC13" i="3"/>
  <c r="P14" i="3"/>
  <c r="S14" i="3"/>
  <c r="X14" i="3"/>
  <c r="AC14" i="3"/>
  <c r="P15" i="3"/>
  <c r="S15" i="3"/>
  <c r="X15" i="3"/>
  <c r="AC15" i="3"/>
  <c r="P16" i="3"/>
  <c r="S16" i="3"/>
  <c r="X16" i="3"/>
  <c r="AC16" i="3"/>
  <c r="P17" i="3"/>
  <c r="S17" i="3"/>
  <c r="X17" i="3"/>
  <c r="AC17" i="3"/>
  <c r="S41" i="1"/>
  <c r="S40" i="1"/>
  <c r="S39" i="1"/>
  <c r="R41" i="1"/>
  <c r="R40" i="1"/>
  <c r="R39" i="1"/>
  <c r="AF13" i="1"/>
  <c r="Q41" i="1" s="1"/>
  <c r="AE13" i="1"/>
  <c r="Q40" i="1" s="1"/>
  <c r="Q39" i="1"/>
  <c r="AC15" i="1"/>
  <c r="AC14" i="1"/>
  <c r="AC13" i="1"/>
  <c r="X15" i="1"/>
  <c r="X14" i="1"/>
  <c r="X13" i="1"/>
  <c r="S15" i="1"/>
  <c r="S14" i="1"/>
  <c r="S13" i="1"/>
  <c r="P15" i="1"/>
  <c r="P14" i="1"/>
  <c r="P13" i="1"/>
  <c r="AC12" i="1"/>
  <c r="X12" i="1"/>
  <c r="S12" i="1"/>
  <c r="P12" i="1"/>
  <c r="K44" i="1"/>
  <c r="Q15" i="1" s="1"/>
  <c r="S26" i="1" s="1"/>
  <c r="K31" i="1"/>
  <c r="Q14" i="1" s="1"/>
  <c r="R26" i="1" s="1"/>
  <c r="I28" i="1"/>
  <c r="T14" i="1" s="1"/>
  <c r="R29" i="1" s="1"/>
  <c r="G12" i="1"/>
  <c r="G25" i="1"/>
  <c r="I36" i="1"/>
  <c r="U14" i="1" s="1"/>
  <c r="I46" i="1"/>
  <c r="U15" i="1" s="1"/>
  <c r="I41" i="1"/>
  <c r="T15" i="1" s="1"/>
  <c r="G44" i="1"/>
  <c r="Y15" i="1" s="1"/>
  <c r="G41" i="1"/>
  <c r="G47" i="1"/>
  <c r="Z15" i="1" s="1"/>
  <c r="G24" i="1"/>
  <c r="G37" i="1"/>
  <c r="Y14" i="1" s="1"/>
  <c r="G36" i="1"/>
  <c r="G34" i="1"/>
  <c r="Z14" i="1" s="1"/>
  <c r="G33" i="1"/>
  <c r="G31" i="1"/>
  <c r="G30" i="1"/>
  <c r="G28" i="1"/>
  <c r="G27" i="1"/>
  <c r="I20" i="1"/>
  <c r="U13" i="1" s="1"/>
  <c r="I14" i="1"/>
  <c r="T13" i="1" s="1"/>
  <c r="Q29" i="1" s="1"/>
  <c r="G21" i="1"/>
  <c r="Y13" i="1" s="1"/>
  <c r="Y14" i="3" s="1"/>
  <c r="Y26" i="3" s="1"/>
  <c r="V42" i="3" s="1"/>
  <c r="G18" i="1"/>
  <c r="Z13" i="1" s="1"/>
  <c r="G15" i="1"/>
  <c r="K17" i="1"/>
  <c r="Q13" i="1" s="1"/>
  <c r="G20" i="1"/>
  <c r="G17" i="1"/>
  <c r="G14" i="1"/>
  <c r="G11" i="1"/>
  <c r="T26" i="5" l="1"/>
  <c r="Q23" i="3"/>
  <c r="R29" i="3" s="1"/>
  <c r="AC34" i="3" s="1"/>
  <c r="T30" i="5"/>
  <c r="U23" i="3"/>
  <c r="W29" i="3" s="1"/>
  <c r="AC38" i="3" s="1"/>
  <c r="T34" i="5"/>
  <c r="Y23" i="3"/>
  <c r="Z29" i="3" s="1"/>
  <c r="AC42" i="3" s="1"/>
  <c r="T35" i="5"/>
  <c r="Z23" i="3"/>
  <c r="AB29" i="3" s="1"/>
  <c r="AC43" i="3" s="1"/>
  <c r="T40" i="5"/>
  <c r="AE23" i="3"/>
  <c r="AG29" i="3" s="1"/>
  <c r="AC48" i="3" s="1"/>
  <c r="R34" i="1"/>
  <c r="Y15" i="3"/>
  <c r="Y27" i="3" s="1"/>
  <c r="X42" i="3" s="1"/>
  <c r="R30" i="1"/>
  <c r="U15" i="3"/>
  <c r="V27" i="3" s="1"/>
  <c r="X38" i="3" s="1"/>
  <c r="R35" i="1"/>
  <c r="Z15" i="3"/>
  <c r="AA27" i="3" s="1"/>
  <c r="X43" i="3" s="1"/>
  <c r="S35" i="1"/>
  <c r="Z16" i="3"/>
  <c r="AA28" i="3" s="1"/>
  <c r="Z43" i="3" s="1"/>
  <c r="S30" i="1"/>
  <c r="U16" i="3"/>
  <c r="V28" i="3" s="1"/>
  <c r="Z38" i="3" s="1"/>
  <c r="S29" i="1"/>
  <c r="T16" i="3"/>
  <c r="T28" i="3" s="1"/>
  <c r="Z37" i="3" s="1"/>
  <c r="S34" i="1"/>
  <c r="Y16" i="3"/>
  <c r="Y28" i="3" s="1"/>
  <c r="Z42" i="3" s="1"/>
  <c r="AF16" i="3"/>
  <c r="AH28" i="3" s="1"/>
  <c r="Z49" i="3" s="1"/>
  <c r="AD16" i="3"/>
  <c r="AD28" i="3" s="1"/>
  <c r="Z47" i="3" s="1"/>
  <c r="Q16" i="3"/>
  <c r="Q28" i="3" s="1"/>
  <c r="Z34" i="3" s="1"/>
  <c r="AE16" i="3"/>
  <c r="AF28" i="3" s="1"/>
  <c r="Z48" i="3" s="1"/>
  <c r="AF15" i="3"/>
  <c r="AH27" i="3" s="1"/>
  <c r="X49" i="3" s="1"/>
  <c r="AE15" i="3"/>
  <c r="AF27" i="3" s="1"/>
  <c r="X48" i="3" s="1"/>
  <c r="AD15" i="3"/>
  <c r="AD27" i="3" s="1"/>
  <c r="X47" i="3" s="1"/>
  <c r="T15" i="3"/>
  <c r="T27" i="3" s="1"/>
  <c r="X37" i="3" s="1"/>
  <c r="Q15" i="3"/>
  <c r="Q27" i="3" s="1"/>
  <c r="X34" i="3" s="1"/>
  <c r="Y16" i="1"/>
  <c r="Q34" i="1"/>
  <c r="Z16" i="1"/>
  <c r="Q35" i="1"/>
  <c r="Z14" i="3"/>
  <c r="AA26" i="3" s="1"/>
  <c r="V43" i="3" s="1"/>
  <c r="U16" i="1"/>
  <c r="Q30" i="1"/>
  <c r="U14" i="3"/>
  <c r="V26" i="3" s="1"/>
  <c r="V38" i="3" s="1"/>
  <c r="AF14" i="3"/>
  <c r="AH26" i="3" s="1"/>
  <c r="V49" i="3" s="1"/>
  <c r="AE14" i="3"/>
  <c r="AF26" i="3" s="1"/>
  <c r="V48" i="3" s="1"/>
  <c r="Q16" i="1"/>
  <c r="Q14" i="3"/>
  <c r="Q26" i="3" s="1"/>
  <c r="V34" i="3" s="1"/>
  <c r="Q26" i="1"/>
  <c r="AD14" i="3"/>
  <c r="AD26" i="3" s="1"/>
  <c r="V47" i="3" s="1"/>
  <c r="T14" i="3"/>
  <c r="T26" i="3" s="1"/>
  <c r="V37" i="3" s="1"/>
  <c r="T16" i="1"/>
  <c r="AF16" i="1"/>
  <c r="AE16" i="1"/>
  <c r="AD16" i="1"/>
  <c r="T34" i="1" l="1"/>
  <c r="Y17" i="3"/>
  <c r="Y29" i="3" s="1"/>
  <c r="AB42" i="3" s="1"/>
  <c r="T30" i="1"/>
  <c r="U17" i="3"/>
  <c r="V29" i="3" s="1"/>
  <c r="AB38" i="3" s="1"/>
  <c r="T35" i="1"/>
  <c r="Z17" i="3"/>
  <c r="AA29" i="3" s="1"/>
  <c r="AB43" i="3" s="1"/>
  <c r="T41" i="1"/>
  <c r="AF17" i="3"/>
  <c r="AH29" i="3" s="1"/>
  <c r="AB49" i="3" s="1"/>
  <c r="T40" i="1"/>
  <c r="AE17" i="3"/>
  <c r="AF29" i="3" s="1"/>
  <c r="AB48" i="3" s="1"/>
  <c r="T29" i="1"/>
  <c r="T17" i="3"/>
  <c r="T29" i="3" s="1"/>
  <c r="AB37" i="3" s="1"/>
  <c r="T39" i="1"/>
  <c r="AD17" i="3"/>
  <c r="AD29" i="3" s="1"/>
  <c r="AB47" i="3" s="1"/>
  <c r="T26" i="1"/>
  <c r="Q17" i="3"/>
  <c r="Q29" i="3" s="1"/>
  <c r="AB34" i="3" s="1"/>
</calcChain>
</file>

<file path=xl/sharedStrings.xml><?xml version="1.0" encoding="utf-8"?>
<sst xmlns="http://schemas.openxmlformats.org/spreadsheetml/2006/main" count="354" uniqueCount="74">
  <si>
    <t xml:space="preserve">PENSE </t>
  </si>
  <si>
    <t>FAIT</t>
  </si>
  <si>
    <t>AJUSTE</t>
  </si>
  <si>
    <t>CE QUE JE FAIS</t>
  </si>
  <si>
    <t>COMMENT JE ME SENS</t>
  </si>
  <si>
    <t>CE QUI ARRIVE À L'ÉCOLE / AU TRAVAIL</t>
  </si>
  <si>
    <t>CE QUI ARRIVE À LA MAISON</t>
  </si>
  <si>
    <t>CAPACITÉS</t>
  </si>
  <si>
    <t>OCCASIONS</t>
  </si>
  <si>
    <t>DEGRÉ D'AUTODÉTERMINATION</t>
  </si>
  <si>
    <t xml:space="preserve">Total possible </t>
  </si>
  <si>
    <t xml:space="preserve">Nombre de copies complétées : </t>
  </si>
  <si>
    <t>COMPILATEUR DE L'ÉCHELLE D'AUTODÉTERMINATION DE L'AIR</t>
  </si>
  <si>
    <t>Compléter les sections en jaunes…</t>
  </si>
  <si>
    <t>Capacités</t>
  </si>
  <si>
    <t>Occasions</t>
  </si>
  <si>
    <t>Total de section</t>
  </si>
  <si>
    <t>CONNAISSANCES</t>
  </si>
  <si>
    <t>HABILETÉS</t>
  </si>
  <si>
    <t>PERCEPTIONS</t>
  </si>
  <si>
    <t>OCCASIONS - ÉCOLE / TRAVAIL</t>
  </si>
  <si>
    <t>OCCASIONS - MAISON</t>
  </si>
  <si>
    <t>Nom de la personne</t>
  </si>
  <si>
    <t>Date</t>
  </si>
  <si>
    <t>Nom de l'éducateur</t>
  </si>
  <si>
    <t>Nom du parent</t>
  </si>
  <si>
    <t>CE QU'IL FAIT</t>
  </si>
  <si>
    <t>NOTES</t>
  </si>
  <si>
    <t>PERSONNE</t>
  </si>
  <si>
    <t>EDUCATEUR</t>
  </si>
  <si>
    <t>PARENT</t>
  </si>
  <si>
    <t>CAPACITÉS ET OCCASIONS</t>
  </si>
  <si>
    <t>MAISON ET ÉCOLE / TRAVAIL</t>
  </si>
  <si>
    <t>PENSE, FAIT, AJUSTE</t>
  </si>
  <si>
    <t>FORCES</t>
  </si>
  <si>
    <t>DÉFIS</t>
  </si>
  <si>
    <t>TOTAL</t>
  </si>
  <si>
    <t>PRÉ</t>
  </si>
  <si>
    <t>POST</t>
  </si>
  <si>
    <t>PRÉ - POST</t>
  </si>
  <si>
    <t>P</t>
  </si>
  <si>
    <t>E</t>
  </si>
  <si>
    <t>T</t>
  </si>
  <si>
    <t>AUTODÉTERMINATION</t>
  </si>
  <si>
    <t>MAISON</t>
  </si>
  <si>
    <t>ÉCOLE-TRAV.</t>
  </si>
  <si>
    <t>PENSE</t>
  </si>
  <si>
    <t>CAPACITÉS-PRÉ</t>
  </si>
  <si>
    <t>CAPACITÉS-POST</t>
  </si>
  <si>
    <t>OCCASIONS-PRÉ</t>
  </si>
  <si>
    <t>OCCASIONS-POST</t>
  </si>
  <si>
    <t>MAISON-PRÉ</t>
  </si>
  <si>
    <t>MAISON-POST</t>
  </si>
  <si>
    <t>ÉCOLE-TRAV.-PRÉ</t>
  </si>
  <si>
    <t>ÉCOLE-TRAV.-POST</t>
  </si>
  <si>
    <t>PENSE-PRÉ</t>
  </si>
  <si>
    <t>PENSE-POST</t>
  </si>
  <si>
    <t>FAIT-PRÉ</t>
  </si>
  <si>
    <t>AJUSTE-PRÉ</t>
  </si>
  <si>
    <t>FAIT-POST</t>
  </si>
  <si>
    <t>AJUSTE-POST</t>
  </si>
  <si>
    <t>P-1</t>
  </si>
  <si>
    <t>P-2</t>
  </si>
  <si>
    <t>E-1</t>
  </si>
  <si>
    <t>E-2</t>
  </si>
  <si>
    <t>T-1</t>
  </si>
  <si>
    <t>T-2</t>
  </si>
  <si>
    <t>DATE-POST</t>
  </si>
  <si>
    <t>DATE-PRÉ</t>
  </si>
  <si>
    <r>
      <t xml:space="preserve">1 re = PERSONNE </t>
    </r>
    <r>
      <rPr>
        <sz val="8"/>
        <color theme="1"/>
        <rFont val="Calibri"/>
        <family val="2"/>
      </rPr>
      <t xml:space="preserve">| 2 e = EDUCATEUR | 3 e = PARENT | 4 e = TOTAL  </t>
    </r>
  </si>
  <si>
    <t xml:space="preserve">1 re = PERSONNE | 2 e = EDUCATEUR | 3 e = PARENT | 4 e = TOTAL  </t>
  </si>
  <si>
    <r>
      <t xml:space="preserve">1 re = PERSONNE-PRÉ </t>
    </r>
    <r>
      <rPr>
        <sz val="7"/>
        <color theme="1"/>
        <rFont val="Calibri"/>
        <family val="2"/>
      </rPr>
      <t xml:space="preserve">| 2 e = PERSONNE-POST | 3 e = EDUCATEUR-PRÉ | 4 e = EDUCATEUR-POST | 5 e = PARENT-PRÉ | 6 e = PARENT-POST | 7 e = TOTAL-PRÉ | 8 e = TOTAL-POST  </t>
    </r>
  </si>
  <si>
    <t xml:space="preserve">1 re = PERSONNE-PRÉ | 2 e = PERSONNE-POST | 3 e = EDUCATEUR-PRÉ | 4 e = EDUCATEUR-POST | 5 e = PARENT-PRÉ | 6 e = PARENT-POST | 7 e = TOTAL-PRÉ | 8 e = TOTAL-POST  </t>
  </si>
  <si>
    <t>CE QU'IL/ELLE 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</si>
</sst>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6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5" borderId="0" xfId="0" applyFill="1"/>
    <xf numFmtId="9" fontId="0" fillId="0" borderId="0" xfId="0" applyNumberFormat="1"/>
    <xf numFmtId="0" fontId="0" fillId="4" borderId="0" xfId="0" applyFill="1" applyProtection="1"/>
    <xf numFmtId="0" fontId="4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5" fillId="0" borderId="0" xfId="0" applyFont="1" applyProtection="1"/>
    <xf numFmtId="0" fontId="1" fillId="0" borderId="7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14" xfId="0" applyBorder="1" applyProtection="1"/>
    <xf numFmtId="0" fontId="0" fillId="0" borderId="0" xfId="0" applyFill="1" applyBorder="1" applyProtection="1"/>
    <xf numFmtId="0" fontId="0" fillId="0" borderId="8" xfId="0" applyBorder="1" applyProtection="1"/>
    <xf numFmtId="0" fontId="0" fillId="0" borderId="3" xfId="0" applyBorder="1" applyProtection="1"/>
    <xf numFmtId="0" fontId="0" fillId="0" borderId="4" xfId="0" applyBorder="1" applyProtection="1"/>
    <xf numFmtId="9" fontId="2" fillId="4" borderId="0" xfId="0" applyNumberFormat="1" applyFont="1" applyFill="1" applyAlignment="1" applyProtection="1">
      <alignment horizontal="left"/>
    </xf>
    <xf numFmtId="0" fontId="0" fillId="0" borderId="16" xfId="0" applyBorder="1" applyProtection="1"/>
    <xf numFmtId="0" fontId="0" fillId="0" borderId="11" xfId="0" applyBorder="1" applyProtection="1"/>
    <xf numFmtId="0" fontId="0" fillId="0" borderId="10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15" xfId="0" applyBorder="1" applyProtection="1"/>
    <xf numFmtId="9" fontId="0" fillId="0" borderId="0" xfId="0" applyNumberFormat="1" applyProtection="1"/>
    <xf numFmtId="0" fontId="2" fillId="0" borderId="8" xfId="0" applyFont="1" applyBorder="1" applyProtection="1"/>
    <xf numFmtId="0" fontId="2" fillId="0" borderId="8" xfId="0" applyFont="1" applyBorder="1" applyAlignment="1" applyProtection="1">
      <alignment horizontal="left"/>
    </xf>
    <xf numFmtId="0" fontId="7" fillId="0" borderId="0" xfId="0" applyFont="1" applyProtection="1"/>
    <xf numFmtId="0" fontId="2" fillId="0" borderId="9" xfId="0" applyFont="1" applyBorder="1" applyAlignment="1" applyProtection="1">
      <alignment horizontal="left"/>
    </xf>
    <xf numFmtId="0" fontId="0" fillId="4" borderId="0" xfId="0" applyFill="1" applyAlignment="1" applyProtection="1">
      <alignment horizontal="left" vertical="center"/>
    </xf>
    <xf numFmtId="0" fontId="0" fillId="0" borderId="12" xfId="0" applyBorder="1" applyProtection="1"/>
    <xf numFmtId="0" fontId="0" fillId="0" borderId="0" xfId="0" applyFill="1" applyAlignment="1" applyProtection="1">
      <alignment horizontal="left"/>
    </xf>
    <xf numFmtId="0" fontId="0" fillId="0" borderId="0" xfId="0" applyBorder="1" applyProtection="1"/>
    <xf numFmtId="0" fontId="0" fillId="0" borderId="13" xfId="0" applyBorder="1" applyProtection="1"/>
    <xf numFmtId="0" fontId="1" fillId="0" borderId="8" xfId="0" applyFont="1" applyBorder="1" applyAlignment="1" applyProtection="1">
      <alignment horizontal="center"/>
    </xf>
    <xf numFmtId="9" fontId="2" fillId="0" borderId="0" xfId="0" applyNumberFormat="1" applyFont="1" applyFill="1" applyAlignment="1" applyProtection="1">
      <alignment horizontal="left"/>
    </xf>
    <xf numFmtId="9" fontId="3" fillId="0" borderId="0" xfId="0" applyNumberFormat="1" applyFont="1" applyFill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1" fillId="5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center" vertical="top"/>
    </xf>
    <xf numFmtId="0" fontId="6" fillId="5" borderId="0" xfId="0" applyFont="1" applyFill="1" applyAlignment="1" applyProtection="1">
      <alignment horizontal="center"/>
    </xf>
    <xf numFmtId="0" fontId="0" fillId="3" borderId="0" xfId="0" applyFill="1" applyBorder="1" applyProtection="1"/>
    <xf numFmtId="0" fontId="0" fillId="2" borderId="0" xfId="0" applyFill="1" applyAlignment="1" applyProtection="1">
      <alignment horizontal="left" vertical="center"/>
      <protection locked="0"/>
    </xf>
    <xf numFmtId="0" fontId="0" fillId="2" borderId="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9" fontId="1" fillId="0" borderId="0" xfId="0" applyNumberFormat="1" applyFont="1" applyAlignment="1">
      <alignment horizontal="center"/>
    </xf>
    <xf numFmtId="9" fontId="0" fillId="0" borderId="16" xfId="0" applyNumberFormat="1" applyBorder="1"/>
    <xf numFmtId="9" fontId="0" fillId="0" borderId="11" xfId="0" applyNumberFormat="1" applyBorder="1"/>
    <xf numFmtId="9" fontId="0" fillId="0" borderId="10" xfId="0" applyNumberFormat="1" applyBorder="1"/>
    <xf numFmtId="9" fontId="1" fillId="5" borderId="0" xfId="0" applyNumberFormat="1" applyFont="1" applyFill="1" applyAlignment="1">
      <alignment horizontal="left"/>
    </xf>
    <xf numFmtId="9" fontId="0" fillId="5" borderId="0" xfId="0" applyNumberFormat="1" applyFill="1"/>
    <xf numFmtId="0" fontId="10" fillId="0" borderId="0" xfId="0" applyFont="1" applyFill="1" applyAlignment="1" applyProtection="1">
      <alignment horizontal="center" vertical="top"/>
    </xf>
    <xf numFmtId="0" fontId="11" fillId="0" borderId="0" xfId="0" applyFont="1" applyFill="1" applyProtection="1"/>
    <xf numFmtId="0" fontId="2" fillId="0" borderId="0" xfId="0" applyFont="1" applyFill="1" applyAlignment="1" applyProtection="1">
      <alignment horizontal="left" vertical="center"/>
    </xf>
    <xf numFmtId="0" fontId="0" fillId="0" borderId="3" xfId="0" applyFill="1" applyBorder="1" applyProtection="1"/>
    <xf numFmtId="0" fontId="0" fillId="0" borderId="5" xfId="0" applyFill="1" applyBorder="1" applyProtection="1"/>
    <xf numFmtId="0" fontId="0" fillId="4" borderId="3" xfId="0" applyFill="1" applyBorder="1" applyProtection="1"/>
    <xf numFmtId="9" fontId="0" fillId="0" borderId="0" xfId="0" applyNumberFormat="1" applyBorder="1" applyProtection="1"/>
    <xf numFmtId="9" fontId="0" fillId="0" borderId="4" xfId="0" applyNumberFormat="1" applyBorder="1" applyProtection="1"/>
    <xf numFmtId="9" fontId="0" fillId="4" borderId="0" xfId="0" applyNumberFormat="1" applyFill="1" applyBorder="1" applyProtection="1"/>
    <xf numFmtId="9" fontId="0" fillId="4" borderId="4" xfId="0" applyNumberFormat="1" applyFill="1" applyBorder="1" applyProtection="1"/>
    <xf numFmtId="0" fontId="0" fillId="0" borderId="1" xfId="0" applyBorder="1"/>
    <xf numFmtId="0" fontId="0" fillId="0" borderId="12" xfId="0" applyBorder="1"/>
    <xf numFmtId="0" fontId="0" fillId="0" borderId="2" xfId="0" applyBorder="1"/>
    <xf numFmtId="0" fontId="0" fillId="0" borderId="5" xfId="0" applyBorder="1"/>
    <xf numFmtId="0" fontId="0" fillId="0" borderId="3" xfId="0" applyBorder="1"/>
    <xf numFmtId="9" fontId="0" fillId="0" borderId="13" xfId="0" applyNumberFormat="1" applyBorder="1"/>
    <xf numFmtId="9" fontId="0" fillId="0" borderId="6" xfId="0" applyNumberFormat="1" applyBorder="1"/>
    <xf numFmtId="9" fontId="0" fillId="0" borderId="0" xfId="0" applyNumberFormat="1" applyBorder="1"/>
    <xf numFmtId="9" fontId="0" fillId="0" borderId="4" xfId="0" applyNumberFormat="1" applyBorder="1"/>
    <xf numFmtId="0" fontId="12" fillId="0" borderId="0" xfId="0" applyFont="1" applyFill="1" applyAlignment="1" applyProtection="1">
      <alignment horizontal="center" vertical="top"/>
    </xf>
    <xf numFmtId="164" fontId="0" fillId="2" borderId="0" xfId="0" applyNumberForma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</xf>
    <xf numFmtId="164" fontId="0" fillId="0" borderId="0" xfId="0" applyNumberFormat="1" applyFill="1" applyAlignment="1" applyProtection="1">
      <alignment horizontal="left" vertical="center"/>
    </xf>
    <xf numFmtId="164" fontId="0" fillId="0" borderId="0" xfId="0" applyNumberFormat="1" applyFill="1" applyAlignment="1" applyProtection="1">
      <alignment horizontal="left"/>
    </xf>
    <xf numFmtId="0" fontId="5" fillId="0" borderId="0" xfId="0" applyFont="1" applyFill="1" applyProtection="1"/>
    <xf numFmtId="0" fontId="0" fillId="0" borderId="1" xfId="0" applyFont="1" applyBorder="1" applyProtection="1"/>
    <xf numFmtId="0" fontId="0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9392"/>
      <color rgb="FF93A9CF"/>
      <color rgb="FFDB843D"/>
      <color rgb="FF4198AF"/>
      <color rgb="FF71588F"/>
      <color rgb="FF89A54E"/>
      <color rgb="FFAA4643"/>
      <color rgb="FF4572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'COMPILATEUR-PRÉ'!$P$26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'COMPILATEUR-PRÉ'!$Q$26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'COMPILATEUR-PRÉ'!$P$26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'COMPILATEUR-PRÉ'!$R$26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'COMPILATEUR-PRÉ'!$P$26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'COMPILATEUR-PRÉ'!$S$26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'COMPILATEUR-PRÉ'!$P$26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'COMPILATEUR-PRÉ'!$T$26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89408"/>
        <c:axId val="161090944"/>
      </c:barChart>
      <c:catAx>
        <c:axId val="161089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61090944"/>
        <c:crosses val="autoZero"/>
        <c:auto val="1"/>
        <c:lblAlgn val="ctr"/>
        <c:lblOffset val="100"/>
        <c:noMultiLvlLbl val="0"/>
      </c:catAx>
      <c:valAx>
        <c:axId val="161090944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10894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COMPARATIF!$U$37:$U$38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COMPARATIF!$V$37:$V$38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COMPARATIF!$U$37:$U$38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COMPARATIF!$W$37:$W$38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COMPARATIF!$U$37:$U$38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COMPARATIF!$X$37:$X$38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COMPARATIF!$U$37:$U$38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COMPARATIF!$Y$37:$Y$38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COMPARATIF!$U$37:$U$38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COMPARATIF!$Z$37:$Z$38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COMPARATIF!$U$37:$U$38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COMPARATIF!$AA$37:$AA$38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COMPARATIF!$U$37:$U$38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COMPARATIF!$AB$37:$AB$38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"/>
          <c:order val="7"/>
          <c:invertIfNegative val="0"/>
          <c:cat>
            <c:strRef>
              <c:f>COMPARATIF!$U$37:$U$38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COMPARATIF!$AC$37:$AC$38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01184"/>
        <c:axId val="161907072"/>
      </c:barChart>
      <c:catAx>
        <c:axId val="16190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1907072"/>
        <c:crosses val="autoZero"/>
        <c:auto val="1"/>
        <c:lblAlgn val="ctr"/>
        <c:lblOffset val="100"/>
        <c:noMultiLvlLbl val="0"/>
      </c:catAx>
      <c:valAx>
        <c:axId val="161907072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19011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COMPARATIF!$U$42:$U$43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COMPARATIF!$V$42:$V$43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COMPARATIF!$U$42:$U$43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COMPARATIF!$W$42:$W$43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COMPARATIF!$U$42:$U$43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COMPARATIF!$X$42:$X$43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COMPARATIF!$U$42:$U$43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COMPARATIF!$Y$42:$Y$43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COMPARATIF!$U$42:$U$43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COMPARATIF!$Z$42:$Z$43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COMPARATIF!$U$42:$U$43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COMPARATIF!$AA$42:$AA$43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COMPARATIF!$U$42:$U$43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COMPARATIF!$AB$42:$AB$43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7"/>
          <c:order val="7"/>
          <c:invertIfNegative val="0"/>
          <c:cat>
            <c:strRef>
              <c:f>COMPARATIF!$U$42:$U$43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COMPARATIF!$AC$42:$AC$43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9152"/>
        <c:axId val="162290688"/>
      </c:barChart>
      <c:catAx>
        <c:axId val="16228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290688"/>
        <c:crosses val="autoZero"/>
        <c:auto val="1"/>
        <c:lblAlgn val="ctr"/>
        <c:lblOffset val="100"/>
        <c:noMultiLvlLbl val="0"/>
      </c:catAx>
      <c:valAx>
        <c:axId val="162290688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228915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COMPARATIF!$U$47:$U$49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COMPARATIF!$V$47:$V$49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COMPARATIF!$U$47:$U$49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COMPARATIF!$W$47:$W$49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COMPARATIF!$U$47:$U$49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COMPARATIF!$X$47:$X$49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COMPARATIF!$U$47:$U$49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COMPARATIF!$Y$47:$Y$49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COMPARATIF!$U$47:$U$49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COMPARATIF!$Z$47:$Z$49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COMPARATIF!$U$47:$U$49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COMPARATIF!$AA$47:$AA$49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COMPARATIF!$U$47:$U$49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COMPARATIF!$AB$47:$AB$49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invertIfNegative val="0"/>
          <c:cat>
            <c:strRef>
              <c:f>COMPARATIF!$U$47:$U$49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COMPARATIF!$AC$47:$AC$49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9568"/>
        <c:axId val="162031104"/>
      </c:barChart>
      <c:catAx>
        <c:axId val="16202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62031104"/>
        <c:crosses val="autoZero"/>
        <c:auto val="1"/>
        <c:lblAlgn val="ctr"/>
        <c:lblOffset val="100"/>
        <c:noMultiLvlLbl val="0"/>
      </c:catAx>
      <c:valAx>
        <c:axId val="162031104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202956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'COMPILATEUR-PRÉ'!$P$29:$P$30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'COMPILATEUR-PRÉ'!$Q$29:$Q$30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'COMPILATEUR-PRÉ'!$P$29:$P$30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'COMPILATEUR-PRÉ'!$R$29:$R$30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'COMPILATEUR-PRÉ'!$P$29:$P$30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'COMPILATEUR-PRÉ'!$S$29:$S$30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'COMPILATEUR-PRÉ'!$P$29:$P$30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'COMPILATEUR-PRÉ'!$T$29:$T$30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29600"/>
        <c:axId val="161131136"/>
      </c:barChart>
      <c:catAx>
        <c:axId val="161129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61131136"/>
        <c:crosses val="autoZero"/>
        <c:auto val="1"/>
        <c:lblAlgn val="ctr"/>
        <c:lblOffset val="100"/>
        <c:noMultiLvlLbl val="0"/>
      </c:catAx>
      <c:valAx>
        <c:axId val="161131136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112960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'COMPILATEUR-PRÉ'!$P$34:$P$35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'COMPILATEUR-PRÉ'!$Q$34:$Q$35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'COMPILATEUR-PRÉ'!$P$34:$P$35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'COMPILATEUR-PRÉ'!$R$34:$R$35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'COMPILATEUR-PRÉ'!$P$34:$P$35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'COMPILATEUR-PRÉ'!$S$34:$S$35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'COMPILATEUR-PRÉ'!$P$34:$P$35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'COMPILATEUR-PRÉ'!$T$34:$T$35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01568"/>
        <c:axId val="161503104"/>
      </c:barChart>
      <c:catAx>
        <c:axId val="16150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61503104"/>
        <c:crosses val="autoZero"/>
        <c:auto val="1"/>
        <c:lblAlgn val="ctr"/>
        <c:lblOffset val="100"/>
        <c:noMultiLvlLbl val="0"/>
      </c:catAx>
      <c:valAx>
        <c:axId val="161503104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150156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'COMPILATEUR-PRÉ'!$P$39:$P$41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'COMPILATEUR-PRÉ'!$Q$39:$Q$41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'COMPILATEUR-PRÉ'!$P$39:$P$41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'COMPILATEUR-PRÉ'!$R$39:$R$41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'COMPILATEUR-PRÉ'!$P$39:$P$41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'COMPILATEUR-PRÉ'!$S$39:$S$41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'COMPILATEUR-PRÉ'!$P$39:$P$41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'COMPILATEUR-PRÉ'!$T$39:$T$41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29216"/>
        <c:axId val="161535104"/>
      </c:barChart>
      <c:catAx>
        <c:axId val="16152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61535104"/>
        <c:crosses val="autoZero"/>
        <c:auto val="1"/>
        <c:lblAlgn val="ctr"/>
        <c:lblOffset val="100"/>
        <c:noMultiLvlLbl val="0"/>
      </c:catAx>
      <c:valAx>
        <c:axId val="161535104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152921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'COMPILATEUR-POST'!$P$26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'COMPILATEUR-POST'!$Q$26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'COMPILATEUR-POST'!$P$26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'COMPILATEUR-POST'!$R$26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'COMPILATEUR-POST'!$P$26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'COMPILATEUR-POST'!$S$26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'COMPILATEUR-POST'!$P$26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'COMPILATEUR-POST'!$T$26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8640"/>
        <c:axId val="161650176"/>
      </c:barChart>
      <c:catAx>
        <c:axId val="161648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61650176"/>
        <c:crosses val="autoZero"/>
        <c:auto val="1"/>
        <c:lblAlgn val="ctr"/>
        <c:lblOffset val="100"/>
        <c:noMultiLvlLbl val="0"/>
      </c:catAx>
      <c:valAx>
        <c:axId val="161650176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164864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'COMPILATEUR-POST'!$P$29:$P$30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'COMPILATEUR-POST'!$Q$29:$Q$30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'COMPILATEUR-POST'!$P$29:$P$30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'COMPILATEUR-POST'!$R$29:$R$30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'COMPILATEUR-POST'!$P$29:$P$30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'COMPILATEUR-POST'!$S$29:$S$30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'COMPILATEUR-POST'!$P$29:$P$30</c:f>
              <c:strCache>
                <c:ptCount val="2"/>
                <c:pt idx="0">
                  <c:v>CAPACITÉS</c:v>
                </c:pt>
                <c:pt idx="1">
                  <c:v>OCCASIONS</c:v>
                </c:pt>
              </c:strCache>
            </c:strRef>
          </c:cat>
          <c:val>
            <c:numRef>
              <c:f>'COMPILATEUR-POST'!$T$29:$T$30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52896"/>
        <c:axId val="161954432"/>
      </c:barChart>
      <c:catAx>
        <c:axId val="16195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1954432"/>
        <c:crosses val="autoZero"/>
        <c:auto val="1"/>
        <c:lblAlgn val="ctr"/>
        <c:lblOffset val="100"/>
        <c:noMultiLvlLbl val="0"/>
      </c:catAx>
      <c:valAx>
        <c:axId val="161954432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195289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'COMPILATEUR-POST'!$P$34:$P$35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'COMPILATEUR-POST'!$Q$34:$Q$35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'COMPILATEUR-POST'!$P$34:$P$35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'COMPILATEUR-POST'!$R$34:$R$35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'COMPILATEUR-POST'!$P$34:$P$35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'COMPILATEUR-POST'!$S$34:$S$35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'COMPILATEUR-POST'!$P$34:$P$35</c:f>
              <c:strCache>
                <c:ptCount val="2"/>
                <c:pt idx="0">
                  <c:v>MAISON</c:v>
                </c:pt>
                <c:pt idx="1">
                  <c:v>ÉCOLE-TRAV.</c:v>
                </c:pt>
              </c:strCache>
            </c:strRef>
          </c:cat>
          <c:val>
            <c:numRef>
              <c:f>'COMPILATEUR-POST'!$T$34:$T$35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1280"/>
        <c:axId val="162002816"/>
      </c:barChart>
      <c:catAx>
        <c:axId val="162001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62002816"/>
        <c:crosses val="autoZero"/>
        <c:auto val="1"/>
        <c:lblAlgn val="ctr"/>
        <c:lblOffset val="100"/>
        <c:noMultiLvlLbl val="0"/>
      </c:catAx>
      <c:valAx>
        <c:axId val="162002816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20012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'COMPILATEUR-POST'!$P$39:$P$41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'COMPILATEUR-POST'!$Q$39:$Q$41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'COMPILATEUR-POST'!$P$39:$P$41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'COMPILATEUR-POST'!$R$39:$R$41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'COMPILATEUR-POST'!$P$39:$P$41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'COMPILATEUR-POST'!$S$39:$S$41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'COMPILATEUR-POST'!$P$39:$P$41</c:f>
              <c:strCache>
                <c:ptCount val="3"/>
                <c:pt idx="0">
                  <c:v>PENSE</c:v>
                </c:pt>
                <c:pt idx="1">
                  <c:v>FAIT</c:v>
                </c:pt>
                <c:pt idx="2">
                  <c:v>AJUSTE</c:v>
                </c:pt>
              </c:strCache>
            </c:strRef>
          </c:cat>
          <c:val>
            <c:numRef>
              <c:f>'COMPILATEUR-POST'!$T$39:$T$41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672"/>
        <c:axId val="161698560"/>
      </c:barChart>
      <c:catAx>
        <c:axId val="161692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1698560"/>
        <c:crosses val="autoZero"/>
        <c:auto val="1"/>
        <c:lblAlgn val="ctr"/>
        <c:lblOffset val="100"/>
        <c:noMultiLvlLbl val="0"/>
      </c:catAx>
      <c:valAx>
        <c:axId val="161698560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169267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1210887957335"/>
          <c:y val="7.0742719502554591E-2"/>
          <c:w val="0.8644473251259378"/>
          <c:h val="0.7608977998015735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COMPARATIF!$U$34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COMPARATIF!$V$34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COMPARATIF!$U$34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COMPARATIF!$W$34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COMPARATIF!$U$34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COMPARATIF!$X$34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COMPARATIF!$U$34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COMPARATIF!$Y$34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COMPARATIF!$U$34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COMPARATIF!$Z$34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COMPARATIF!$U$34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COMPARATIF!$AA$34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COMPARATIF!$U$34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COMPARATIF!$AB$34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invertIfNegative val="0"/>
          <c:cat>
            <c:strRef>
              <c:f>COMPARATIF!$U$34</c:f>
              <c:strCache>
                <c:ptCount val="1"/>
                <c:pt idx="0">
                  <c:v>AUTODÉTERMINATION</c:v>
                </c:pt>
              </c:strCache>
            </c:strRef>
          </c:cat>
          <c:val>
            <c:numRef>
              <c:f>COMPARATIF!$AC$34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49728"/>
        <c:axId val="161851264"/>
      </c:barChart>
      <c:catAx>
        <c:axId val="161849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61851264"/>
        <c:crosses val="autoZero"/>
        <c:auto val="1"/>
        <c:lblAlgn val="ctr"/>
        <c:lblOffset val="100"/>
        <c:noMultiLvlLbl val="0"/>
      </c:catAx>
      <c:valAx>
        <c:axId val="161851264"/>
        <c:scaling>
          <c:orientation val="minMax"/>
          <c:max val="1"/>
          <c:min val="0"/>
        </c:scaling>
        <c:delete val="0"/>
        <c:axPos val="l"/>
        <c:majorGridlines/>
        <c:minorGridlines/>
        <c:numFmt formatCode="0%" sourceLinked="1"/>
        <c:majorTickMark val="out"/>
        <c:minorTickMark val="none"/>
        <c:tickLblPos val="nextTo"/>
        <c:crossAx val="16184972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1299883</xdr:colOff>
      <xdr:row>51</xdr:row>
      <xdr:rowOff>143995</xdr:rowOff>
    </xdr:from>
    <xdr:to>
      <xdr:col>4</xdr:col>
      <xdr:colOff>44823</xdr:colOff>
      <xdr:row>61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533400</xdr:colOff>
      <xdr:row>51</xdr:row>
      <xdr:rowOff>142875</xdr:rowOff>
    </xdr:from>
    <xdr:to>
      <xdr:col>7</xdr:col>
      <xdr:colOff>573740</xdr:colOff>
      <xdr:row>61</xdr:row>
      <xdr:rowOff>122705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1314450</xdr:colOff>
      <xdr:row>63</xdr:row>
      <xdr:rowOff>171450</xdr:rowOff>
    </xdr:from>
    <xdr:to>
      <xdr:col>4</xdr:col>
      <xdr:colOff>59390</xdr:colOff>
      <xdr:row>73</xdr:row>
      <xdr:rowOff>151280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579783</xdr:colOff>
      <xdr:row>63</xdr:row>
      <xdr:rowOff>165652</xdr:rowOff>
    </xdr:from>
    <xdr:to>
      <xdr:col>7</xdr:col>
      <xdr:colOff>616809</xdr:colOff>
      <xdr:row>73</xdr:row>
      <xdr:rowOff>145482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66675</xdr:colOff>
      <xdr:row>76</xdr:row>
      <xdr:rowOff>38100</xdr:rowOff>
    </xdr:from>
    <xdr:to>
      <xdr:col>11</xdr:col>
      <xdr:colOff>718677</xdr:colOff>
      <xdr:row>85</xdr:row>
      <xdr:rowOff>136553</xdr:rowOff>
    </xdr:to>
    <xdr:sp macro="" textlink="">
      <xdr:nvSpPr>
        <xdr:cNvPr id="7" name="ZoneTexte 6"/>
        <xdr:cNvSpPr txBox="1"/>
      </xdr:nvSpPr>
      <xdr:spPr>
        <a:xfrm>
          <a:off x="10086975" y="14782800"/>
          <a:ext cx="2938002" cy="1812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fr-CA" sz="2000" b="1">
              <a:solidFill>
                <a:srgbClr val="4572A7"/>
              </a:solidFill>
              <a:sym typeface="Wingdings"/>
            </a:rPr>
            <a:t>PERSONNE</a:t>
          </a:r>
        </a:p>
        <a:p>
          <a:r>
            <a:rPr lang="fr-CA" sz="2000" b="1">
              <a:solidFill>
                <a:srgbClr val="AA4643"/>
              </a:solidFill>
              <a:sym typeface="Wingdings"/>
            </a:rPr>
            <a:t>EDUCATEUR</a:t>
          </a:r>
        </a:p>
        <a:p>
          <a:r>
            <a:rPr lang="fr-CA" sz="2000" b="1">
              <a:solidFill>
                <a:srgbClr val="89A54E"/>
              </a:solidFill>
              <a:sym typeface="Wingdings"/>
            </a:rPr>
            <a:t>PARENT</a:t>
          </a:r>
        </a:p>
        <a:p>
          <a:r>
            <a:rPr lang="fr-CA" sz="2000" b="1">
              <a:solidFill>
                <a:srgbClr val="71588F"/>
              </a:solidFill>
              <a:sym typeface="Wingdings"/>
            </a:rPr>
            <a:t>TOTAL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1299883</xdr:colOff>
      <xdr:row>51</xdr:row>
      <xdr:rowOff>143995</xdr:rowOff>
    </xdr:from>
    <xdr:to>
      <xdr:col>4</xdr:col>
      <xdr:colOff>44823</xdr:colOff>
      <xdr:row>61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533400</xdr:colOff>
      <xdr:row>51</xdr:row>
      <xdr:rowOff>142875</xdr:rowOff>
    </xdr:from>
    <xdr:to>
      <xdr:col>7</xdr:col>
      <xdr:colOff>573740</xdr:colOff>
      <xdr:row>61</xdr:row>
      <xdr:rowOff>122705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1314450</xdr:colOff>
      <xdr:row>63</xdr:row>
      <xdr:rowOff>171450</xdr:rowOff>
    </xdr:from>
    <xdr:to>
      <xdr:col>4</xdr:col>
      <xdr:colOff>59390</xdr:colOff>
      <xdr:row>73</xdr:row>
      <xdr:rowOff>151280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579783</xdr:colOff>
      <xdr:row>63</xdr:row>
      <xdr:rowOff>165652</xdr:rowOff>
    </xdr:from>
    <xdr:to>
      <xdr:col>7</xdr:col>
      <xdr:colOff>616809</xdr:colOff>
      <xdr:row>73</xdr:row>
      <xdr:rowOff>145482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59872</xdr:colOff>
      <xdr:row>76</xdr:row>
      <xdr:rowOff>47624</xdr:rowOff>
    </xdr:from>
    <xdr:to>
      <xdr:col>11</xdr:col>
      <xdr:colOff>711874</xdr:colOff>
      <xdr:row>85</xdr:row>
      <xdr:rowOff>146077</xdr:rowOff>
    </xdr:to>
    <xdr:sp macro="" textlink="">
      <xdr:nvSpPr>
        <xdr:cNvPr id="6" name="ZoneTexte 5"/>
        <xdr:cNvSpPr txBox="1"/>
      </xdr:nvSpPr>
      <xdr:spPr>
        <a:xfrm>
          <a:off x="10080172" y="14792324"/>
          <a:ext cx="2938002" cy="1812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fr-CA" sz="2000" b="1">
              <a:solidFill>
                <a:srgbClr val="4572A7"/>
              </a:solidFill>
              <a:sym typeface="Wingdings"/>
            </a:rPr>
            <a:t>PERSONNE</a:t>
          </a:r>
        </a:p>
        <a:p>
          <a:r>
            <a:rPr lang="fr-CA" sz="2000" b="1">
              <a:solidFill>
                <a:srgbClr val="AA4643"/>
              </a:solidFill>
              <a:sym typeface="Wingdings"/>
            </a:rPr>
            <a:t>EDUCATEUR</a:t>
          </a:r>
        </a:p>
        <a:p>
          <a:r>
            <a:rPr lang="fr-CA" sz="2000" b="1">
              <a:solidFill>
                <a:srgbClr val="89A54E"/>
              </a:solidFill>
              <a:sym typeface="Wingdings"/>
            </a:rPr>
            <a:t>PARENT</a:t>
          </a:r>
        </a:p>
        <a:p>
          <a:r>
            <a:rPr lang="fr-CA" sz="2000" b="1">
              <a:solidFill>
                <a:srgbClr val="71588F"/>
              </a:solidFill>
              <a:sym typeface="Wingdings"/>
            </a:rPr>
            <a:t>TOTAL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1299883</xdr:colOff>
      <xdr:row>13</xdr:row>
      <xdr:rowOff>143995</xdr:rowOff>
    </xdr:from>
    <xdr:to>
      <xdr:col>4</xdr:col>
      <xdr:colOff>44823</xdr:colOff>
      <xdr:row>23</xdr:row>
      <xdr:rowOff>123825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533400</xdr:colOff>
      <xdr:row>13</xdr:row>
      <xdr:rowOff>142875</xdr:rowOff>
    </xdr:from>
    <xdr:to>
      <xdr:col>7</xdr:col>
      <xdr:colOff>573740</xdr:colOff>
      <xdr:row>23</xdr:row>
      <xdr:rowOff>122705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1314450</xdr:colOff>
      <xdr:row>25</xdr:row>
      <xdr:rowOff>171450</xdr:rowOff>
    </xdr:from>
    <xdr:to>
      <xdr:col>4</xdr:col>
      <xdr:colOff>59390</xdr:colOff>
      <xdr:row>35</xdr:row>
      <xdr:rowOff>151280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579783</xdr:colOff>
      <xdr:row>25</xdr:row>
      <xdr:rowOff>165652</xdr:rowOff>
    </xdr:from>
    <xdr:to>
      <xdr:col>7</xdr:col>
      <xdr:colOff>616809</xdr:colOff>
      <xdr:row>35</xdr:row>
      <xdr:rowOff>145482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53810</xdr:colOff>
      <xdr:row>32</xdr:row>
      <xdr:rowOff>161925</xdr:rowOff>
    </xdr:from>
    <xdr:to>
      <xdr:col>11</xdr:col>
      <xdr:colOff>713015</xdr:colOff>
      <xdr:row>47</xdr:row>
      <xdr:rowOff>141514</xdr:rowOff>
    </xdr:to>
    <xdr:sp macro="" textlink="">
      <xdr:nvSpPr>
        <xdr:cNvPr id="2" name="ZoneTexte 1"/>
        <xdr:cNvSpPr txBox="1"/>
      </xdr:nvSpPr>
      <xdr:spPr>
        <a:xfrm>
          <a:off x="10074110" y="6524625"/>
          <a:ext cx="2945205" cy="2837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fr-CA" sz="2000" b="1">
              <a:solidFill>
                <a:srgbClr val="4572A7"/>
              </a:solidFill>
              <a:sym typeface="Wingdings"/>
            </a:rPr>
            <a:t>PERSONNE-PRÉ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2000" b="1">
              <a:solidFill>
                <a:srgbClr val="AA4643"/>
              </a:solidFill>
              <a:sym typeface="Wingdings"/>
            </a:rPr>
            <a:t>PERSONNE-POST</a:t>
          </a:r>
        </a:p>
        <a:p>
          <a:r>
            <a:rPr lang="fr-CA" sz="2000" b="1">
              <a:solidFill>
                <a:srgbClr val="89A54E"/>
              </a:solidFill>
              <a:sym typeface="Wingdings"/>
            </a:rPr>
            <a:t>EDUCATEUR-PRÉ</a:t>
          </a:r>
        </a:p>
        <a:p>
          <a:r>
            <a:rPr lang="fr-CA" sz="2000" b="1">
              <a:solidFill>
                <a:srgbClr val="71588F"/>
              </a:solidFill>
              <a:sym typeface="Wingdings"/>
            </a:rPr>
            <a:t>EDUCATEUR-POST</a:t>
          </a:r>
        </a:p>
        <a:p>
          <a:r>
            <a:rPr lang="fr-CA" sz="2000" b="1">
              <a:solidFill>
                <a:srgbClr val="4198AF"/>
              </a:solidFill>
              <a:sym typeface="Wingdings"/>
            </a:rPr>
            <a:t>PARENT-PRÉ</a:t>
          </a:r>
        </a:p>
        <a:p>
          <a:r>
            <a:rPr lang="fr-CA" sz="2000" b="1">
              <a:solidFill>
                <a:srgbClr val="DB843D"/>
              </a:solidFill>
              <a:sym typeface="Wingdings"/>
            </a:rPr>
            <a:t>PARENT-POST</a:t>
          </a:r>
        </a:p>
        <a:p>
          <a:r>
            <a:rPr lang="fr-CA" sz="2000" b="1">
              <a:solidFill>
                <a:srgbClr val="93A9CF"/>
              </a:solidFill>
              <a:sym typeface="Wingdings"/>
            </a:rPr>
            <a:t>TOTAL-PRÉ</a:t>
          </a:r>
        </a:p>
        <a:p>
          <a:r>
            <a:rPr lang="fr-CA" sz="2000" b="1">
              <a:solidFill>
                <a:srgbClr val="D19392"/>
              </a:solidFill>
              <a:sym typeface="Wingdings"/>
            </a:rPr>
            <a:t>TOTAL-POST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8"/>
  <sheetViews>
    <sheetView tabSelected="1" view="pageBreakPreview" zoomScale="85" zoomScaleNormal="85" zoomScaleSheetLayoutView="85" workbookViewId="0">
      <selection activeCell="B2" sqref="B2"/>
    </sheetView>
  </sheetViews>
  <sheetFormatPr baseColWidth="10" defaultRowHeight="15" x14ac:dyDescent="0.25"/>
  <cols>
    <col min="1" max="1" width="2.85546875" style="3" customWidth="1"/>
    <col min="2" max="2" width="30.85546875" style="5" customWidth="1"/>
    <col min="3" max="3" width="35.42578125" style="5" customWidth="1"/>
    <col min="4" max="5" width="11.42578125" style="5"/>
    <col min="6" max="6" width="11.42578125" style="6"/>
    <col min="7" max="7" width="35.42578125" style="6" customWidth="1"/>
    <col min="8" max="8" width="11.42578125" style="5" customWidth="1"/>
    <col min="9" max="12" width="11.42578125" style="5"/>
    <col min="13" max="13" width="7.42578125" style="5" customWidth="1"/>
    <col min="14" max="14" width="2.85546875" style="3" customWidth="1"/>
    <col min="15" max="16384" width="11.42578125" style="5"/>
  </cols>
  <sheetData>
    <row r="1" spans="2:35" s="3" customFormat="1" x14ac:dyDescent="0.25"/>
    <row r="2" spans="2:35" ht="36" x14ac:dyDescent="0.55000000000000004">
      <c r="B2" s="4" t="s">
        <v>12</v>
      </c>
    </row>
    <row r="3" spans="2:35" x14ac:dyDescent="0.25">
      <c r="B3" s="7" t="s">
        <v>13</v>
      </c>
    </row>
    <row r="4" spans="2:35" x14ac:dyDescent="0.25">
      <c r="B4" s="7"/>
    </row>
    <row r="5" spans="2:35" x14ac:dyDescent="0.25">
      <c r="B5" s="7" t="s">
        <v>22</v>
      </c>
      <c r="C5" s="42"/>
    </row>
    <row r="6" spans="2:35" x14ac:dyDescent="0.25">
      <c r="B6" s="7" t="s">
        <v>24</v>
      </c>
      <c r="C6" s="42"/>
    </row>
    <row r="7" spans="2:35" x14ac:dyDescent="0.25">
      <c r="B7" s="7" t="s">
        <v>25</v>
      </c>
      <c r="C7" s="42"/>
    </row>
    <row r="8" spans="2:35" x14ac:dyDescent="0.25">
      <c r="B8" s="7" t="s">
        <v>23</v>
      </c>
      <c r="C8" s="81"/>
    </row>
    <row r="9" spans="2:35" x14ac:dyDescent="0.25">
      <c r="B9" s="7" t="s">
        <v>11</v>
      </c>
      <c r="C9" s="42">
        <v>3</v>
      </c>
    </row>
    <row r="10" spans="2:35" s="3" customFormat="1" x14ac:dyDescent="0.25"/>
    <row r="11" spans="2:35" x14ac:dyDescent="0.25">
      <c r="B11" s="8" t="s">
        <v>28</v>
      </c>
      <c r="C11" s="9" t="s">
        <v>3</v>
      </c>
      <c r="D11" s="10" t="s">
        <v>0</v>
      </c>
      <c r="E11" s="42"/>
      <c r="F11" s="11"/>
      <c r="G11" s="12" t="str">
        <f>C11</f>
        <v>CE QUE JE FAIS</v>
      </c>
      <c r="H11" s="11"/>
      <c r="J11" s="11"/>
    </row>
    <row r="12" spans="2:35" x14ac:dyDescent="0.25">
      <c r="B12" s="13"/>
      <c r="C12" s="14"/>
      <c r="D12" s="15" t="s">
        <v>1</v>
      </c>
      <c r="E12" s="42"/>
      <c r="F12" s="12"/>
      <c r="G12" s="16">
        <f>(E11+E12+E13)/B16</f>
        <v>0</v>
      </c>
      <c r="H12" s="15"/>
      <c r="J12" s="15"/>
      <c r="P12" s="17" t="str">
        <f>C51</f>
        <v>DEGRÉ D'AUTODÉTERMINATION</v>
      </c>
      <c r="Q12" s="18"/>
      <c r="R12" s="19"/>
      <c r="S12" s="17" t="str">
        <f>G51</f>
        <v>CAPACITÉS ET OCCASIONS</v>
      </c>
      <c r="T12" s="18"/>
      <c r="U12" s="18"/>
      <c r="V12" s="18"/>
      <c r="W12" s="19"/>
      <c r="X12" s="17" t="str">
        <f>C63</f>
        <v>MAISON ET ÉCOLE / TRAVAIL</v>
      </c>
      <c r="Y12" s="18"/>
      <c r="Z12" s="18"/>
      <c r="AA12" s="18"/>
      <c r="AB12" s="19"/>
      <c r="AC12" s="17" t="str">
        <f>G63</f>
        <v>PENSE, FAIT, AJUSTE</v>
      </c>
      <c r="AD12" s="18"/>
      <c r="AE12" s="18"/>
      <c r="AF12" s="18"/>
      <c r="AG12" s="18"/>
      <c r="AH12" s="18"/>
      <c r="AI12" s="19"/>
    </row>
    <row r="13" spans="2:35" x14ac:dyDescent="0.25">
      <c r="B13" s="13"/>
      <c r="C13" s="20"/>
      <c r="D13" s="21" t="s">
        <v>2</v>
      </c>
      <c r="E13" s="42"/>
      <c r="F13" s="22"/>
      <c r="H13" s="15"/>
      <c r="I13" s="5" t="s">
        <v>7</v>
      </c>
      <c r="J13" s="15"/>
      <c r="P13" s="5" t="str">
        <f>B11</f>
        <v>PERSONNE</v>
      </c>
      <c r="Q13" s="23">
        <f>K17</f>
        <v>0</v>
      </c>
      <c r="S13" s="5" t="str">
        <f>B11</f>
        <v>PERSONNE</v>
      </c>
      <c r="T13" s="23">
        <f>I14</f>
        <v>0</v>
      </c>
      <c r="U13" s="23">
        <f>I20</f>
        <v>0</v>
      </c>
      <c r="V13" s="23"/>
      <c r="W13" s="23"/>
      <c r="X13" s="5" t="str">
        <f>B11</f>
        <v>PERSONNE</v>
      </c>
      <c r="Y13" s="23">
        <f>G21</f>
        <v>0</v>
      </c>
      <c r="Z13" s="23">
        <f>G18</f>
        <v>0</v>
      </c>
      <c r="AC13" s="5" t="str">
        <f>B11</f>
        <v>PERSONNE</v>
      </c>
      <c r="AD13" s="23">
        <f>(E11+E14+E17+E20)/40</f>
        <v>0</v>
      </c>
      <c r="AE13" s="23">
        <f>(E12+E15+E18+E21)/40</f>
        <v>0</v>
      </c>
      <c r="AF13" s="23">
        <f>(E13+E16+E19+E22)/40</f>
        <v>0</v>
      </c>
      <c r="AG13" s="23"/>
      <c r="AH13" s="23"/>
      <c r="AI13" s="23"/>
    </row>
    <row r="14" spans="2:35" x14ac:dyDescent="0.25">
      <c r="B14" s="13"/>
      <c r="C14" s="9" t="s">
        <v>4</v>
      </c>
      <c r="D14" s="10" t="s">
        <v>0</v>
      </c>
      <c r="E14" s="42"/>
      <c r="F14" s="11"/>
      <c r="G14" s="6" t="str">
        <f>C14</f>
        <v>COMMENT JE ME SENS</v>
      </c>
      <c r="H14" s="15"/>
      <c r="I14" s="16">
        <f>(E11+E12+E13+E14+E15+E16)/B18</f>
        <v>0</v>
      </c>
      <c r="J14" s="15"/>
      <c r="P14" s="5" t="str">
        <f>B24</f>
        <v>EDUCATEUR</v>
      </c>
      <c r="Q14" s="23">
        <f>K31</f>
        <v>0</v>
      </c>
      <c r="S14" s="5" t="str">
        <f>B24</f>
        <v>EDUCATEUR</v>
      </c>
      <c r="T14" s="23">
        <f>I28</f>
        <v>0</v>
      </c>
      <c r="U14" s="23">
        <f>I36</f>
        <v>0</v>
      </c>
      <c r="V14" s="23"/>
      <c r="W14" s="23"/>
      <c r="X14" s="5" t="str">
        <f>B24</f>
        <v>EDUCATEUR</v>
      </c>
      <c r="Y14" s="23">
        <f>G37</f>
        <v>0</v>
      </c>
      <c r="Z14" s="23">
        <f>G34</f>
        <v>0</v>
      </c>
      <c r="AC14" s="5" t="str">
        <f>B24</f>
        <v>EDUCATEUR</v>
      </c>
      <c r="AD14" s="23">
        <f>(E24+E27+E30+E33+E36)/50</f>
        <v>0</v>
      </c>
      <c r="AE14" s="23">
        <f>(E25+E28+E31+E34+E37)/50</f>
        <v>0</v>
      </c>
      <c r="AF14" s="23">
        <f>(E26+E29+E32+E35+E38)/50</f>
        <v>0</v>
      </c>
      <c r="AG14" s="23"/>
      <c r="AH14" s="23"/>
      <c r="AI14" s="23"/>
    </row>
    <row r="15" spans="2:35" x14ac:dyDescent="0.25">
      <c r="B15" s="24" t="s">
        <v>16</v>
      </c>
      <c r="C15" s="14"/>
      <c r="D15" s="15" t="s">
        <v>1</v>
      </c>
      <c r="E15" s="42"/>
      <c r="F15" s="12"/>
      <c r="G15" s="16">
        <f>(E14+E15+E16)/B16</f>
        <v>0</v>
      </c>
      <c r="H15" s="15"/>
      <c r="J15" s="15"/>
      <c r="P15" s="5" t="str">
        <f>B40</f>
        <v>PARENT</v>
      </c>
      <c r="Q15" s="23">
        <f>K44</f>
        <v>0</v>
      </c>
      <c r="S15" s="5" t="str">
        <f>B40</f>
        <v>PARENT</v>
      </c>
      <c r="T15" s="23">
        <f>I41</f>
        <v>0</v>
      </c>
      <c r="U15" s="23">
        <f>I46</f>
        <v>0</v>
      </c>
      <c r="V15" s="23"/>
      <c r="W15" s="23"/>
      <c r="X15" s="5" t="str">
        <f>B40</f>
        <v>PARENT</v>
      </c>
      <c r="Y15" s="23">
        <f>G44</f>
        <v>0</v>
      </c>
      <c r="Z15" s="23">
        <f>G47</f>
        <v>0</v>
      </c>
      <c r="AC15" s="5" t="str">
        <f>B40</f>
        <v>PARENT</v>
      </c>
      <c r="AD15" s="23">
        <f>(E40+E43+E46)/30</f>
        <v>0</v>
      </c>
      <c r="AE15" s="23">
        <f>(E41+E44+E47)/30</f>
        <v>0</v>
      </c>
      <c r="AF15" s="23">
        <f>(E42+E45+E48)/30</f>
        <v>0</v>
      </c>
      <c r="AG15" s="23"/>
      <c r="AH15" s="23"/>
      <c r="AI15" s="23"/>
    </row>
    <row r="16" spans="2:35" x14ac:dyDescent="0.25">
      <c r="B16" s="25">
        <v>30</v>
      </c>
      <c r="C16" s="20"/>
      <c r="D16" s="21" t="s">
        <v>2</v>
      </c>
      <c r="E16" s="42"/>
      <c r="F16" s="22"/>
      <c r="H16" s="22"/>
      <c r="J16" s="15"/>
      <c r="K16" s="26" t="s">
        <v>9</v>
      </c>
      <c r="P16" s="5" t="s">
        <v>36</v>
      </c>
      <c r="Q16" s="23">
        <f>(Q13+Q14+Q15)/C9</f>
        <v>0</v>
      </c>
      <c r="R16" s="23"/>
      <c r="S16" s="5" t="s">
        <v>36</v>
      </c>
      <c r="T16" s="23">
        <f>(T13+T14+T15)/C9</f>
        <v>0</v>
      </c>
      <c r="U16" s="23">
        <f>(U13+U14+U15)/C9</f>
        <v>0</v>
      </c>
      <c r="V16" s="23"/>
      <c r="W16" s="23"/>
      <c r="X16" s="5" t="s">
        <v>36</v>
      </c>
      <c r="Y16" s="23">
        <f>(Y13+Y14+Y15)/C9</f>
        <v>0</v>
      </c>
      <c r="Z16" s="23">
        <f>(Z13+Z14+Z15)/C9</f>
        <v>0</v>
      </c>
      <c r="AA16" s="23"/>
      <c r="AB16" s="23"/>
      <c r="AC16" s="5" t="s">
        <v>36</v>
      </c>
      <c r="AD16" s="23">
        <f>(AD13+AD14+AD15)/C9</f>
        <v>0</v>
      </c>
      <c r="AE16" s="23">
        <f>(AE13+AE14+AE15)/C9</f>
        <v>0</v>
      </c>
      <c r="AF16" s="23">
        <f>(AF13+AF14+AF15)/C9</f>
        <v>0</v>
      </c>
      <c r="AG16" s="23"/>
      <c r="AH16" s="23"/>
      <c r="AI16" s="23"/>
    </row>
    <row r="17" spans="2:20" x14ac:dyDescent="0.25">
      <c r="B17" s="25" t="s">
        <v>14</v>
      </c>
      <c r="C17" s="86" t="s">
        <v>5</v>
      </c>
      <c r="D17" s="10" t="s">
        <v>0</v>
      </c>
      <c r="E17" s="42"/>
      <c r="F17" s="11"/>
      <c r="G17" s="87" t="str">
        <f>C17</f>
        <v>CE QUI ARRIVE À L'ÉCOLE / AU TRAVAIL</v>
      </c>
      <c r="H17" s="11"/>
      <c r="J17" s="15"/>
      <c r="K17" s="16">
        <f>(E11+E12+E13+E14+E15+E16+E17+E18+E19+E20+E21+E22)/B22</f>
        <v>0</v>
      </c>
    </row>
    <row r="18" spans="2:20" x14ac:dyDescent="0.25">
      <c r="B18" s="25">
        <v>60</v>
      </c>
      <c r="C18" s="14"/>
      <c r="D18" s="15" t="s">
        <v>1</v>
      </c>
      <c r="E18" s="42"/>
      <c r="F18" s="12"/>
      <c r="G18" s="16">
        <f>(E17+E18+E19)/B16</f>
        <v>0</v>
      </c>
      <c r="H18" s="15"/>
      <c r="J18" s="15"/>
    </row>
    <row r="19" spans="2:20" x14ac:dyDescent="0.25">
      <c r="B19" s="25" t="s">
        <v>15</v>
      </c>
      <c r="C19" s="20"/>
      <c r="D19" s="21" t="s">
        <v>2</v>
      </c>
      <c r="E19" s="42"/>
      <c r="F19" s="22"/>
      <c r="H19" s="15"/>
      <c r="I19" s="5" t="s">
        <v>8</v>
      </c>
      <c r="J19" s="15"/>
    </row>
    <row r="20" spans="2:20" x14ac:dyDescent="0.25">
      <c r="B20" s="25">
        <v>60</v>
      </c>
      <c r="C20" s="9" t="s">
        <v>6</v>
      </c>
      <c r="D20" s="10" t="s">
        <v>0</v>
      </c>
      <c r="E20" s="42"/>
      <c r="F20" s="11"/>
      <c r="G20" s="6" t="str">
        <f>C20</f>
        <v>CE QUI ARRIVE À LA MAISON</v>
      </c>
      <c r="H20" s="15"/>
      <c r="I20" s="16">
        <f>(E17+E18+E19+E20+E21+E22)/B20</f>
        <v>0</v>
      </c>
      <c r="J20" s="15"/>
    </row>
    <row r="21" spans="2:20" x14ac:dyDescent="0.25">
      <c r="B21" s="25" t="s">
        <v>10</v>
      </c>
      <c r="C21" s="14"/>
      <c r="D21" s="15" t="s">
        <v>1</v>
      </c>
      <c r="E21" s="42"/>
      <c r="F21" s="12"/>
      <c r="G21" s="16">
        <f>(E20+E21+E22)/B16</f>
        <v>0</v>
      </c>
      <c r="H21" s="15"/>
      <c r="J21" s="15"/>
    </row>
    <row r="22" spans="2:20" x14ac:dyDescent="0.25">
      <c r="B22" s="27">
        <v>120</v>
      </c>
      <c r="C22" s="20"/>
      <c r="D22" s="21" t="s">
        <v>2</v>
      </c>
      <c r="E22" s="42"/>
      <c r="F22" s="22"/>
      <c r="H22" s="22"/>
      <c r="J22" s="22"/>
    </row>
    <row r="23" spans="2:20" s="3" customFormat="1" x14ac:dyDescent="0.25">
      <c r="E23" s="28"/>
    </row>
    <row r="24" spans="2:20" x14ac:dyDescent="0.25">
      <c r="B24" s="8" t="s">
        <v>29</v>
      </c>
      <c r="C24" s="29" t="s">
        <v>17</v>
      </c>
      <c r="D24" s="10" t="s">
        <v>0</v>
      </c>
      <c r="E24" s="42"/>
      <c r="F24" s="11"/>
      <c r="G24" s="30" t="str">
        <f>C24</f>
        <v>CONNAISSANCES</v>
      </c>
      <c r="H24" s="11"/>
      <c r="J24" s="11"/>
    </row>
    <row r="25" spans="2:20" x14ac:dyDescent="0.25">
      <c r="B25" s="13"/>
      <c r="C25" s="31"/>
      <c r="D25" s="15" t="s">
        <v>1</v>
      </c>
      <c r="E25" s="42"/>
      <c r="F25" s="12"/>
      <c r="G25" s="16">
        <f>E24+E25+E26/B32</f>
        <v>0</v>
      </c>
      <c r="H25" s="15"/>
      <c r="J25" s="15"/>
      <c r="P25" s="9"/>
      <c r="Q25" s="29" t="s">
        <v>40</v>
      </c>
      <c r="R25" s="29" t="s">
        <v>41</v>
      </c>
      <c r="S25" s="29" t="s">
        <v>40</v>
      </c>
      <c r="T25" s="10" t="s">
        <v>42</v>
      </c>
    </row>
    <row r="26" spans="2:20" x14ac:dyDescent="0.25">
      <c r="B26" s="13"/>
      <c r="C26" s="32"/>
      <c r="D26" s="21" t="s">
        <v>2</v>
      </c>
      <c r="E26" s="42"/>
      <c r="F26" s="22"/>
      <c r="H26" s="15"/>
      <c r="J26" s="15"/>
      <c r="P26" s="14" t="s">
        <v>43</v>
      </c>
      <c r="Q26" s="67">
        <f>Q13</f>
        <v>0</v>
      </c>
      <c r="R26" s="67">
        <f>Q14</f>
        <v>0</v>
      </c>
      <c r="S26" s="67">
        <f>Q15</f>
        <v>0</v>
      </c>
      <c r="T26" s="68">
        <f>Q16</f>
        <v>0</v>
      </c>
    </row>
    <row r="27" spans="2:20" x14ac:dyDescent="0.25">
      <c r="B27" s="33"/>
      <c r="C27" s="29" t="s">
        <v>18</v>
      </c>
      <c r="D27" s="10" t="s">
        <v>0</v>
      </c>
      <c r="E27" s="42"/>
      <c r="F27" s="11"/>
      <c r="G27" s="6" t="str">
        <f>C27</f>
        <v>HABILETÉS</v>
      </c>
      <c r="H27" s="15"/>
      <c r="I27" s="5" t="s">
        <v>7</v>
      </c>
      <c r="J27" s="15"/>
      <c r="P27" s="20"/>
      <c r="Q27" s="32"/>
      <c r="R27" s="32"/>
      <c r="S27" s="32"/>
      <c r="T27" s="21"/>
    </row>
    <row r="28" spans="2:20" x14ac:dyDescent="0.25">
      <c r="B28" s="13"/>
      <c r="C28" s="31"/>
      <c r="D28" s="15" t="s">
        <v>1</v>
      </c>
      <c r="E28" s="42"/>
      <c r="F28" s="12"/>
      <c r="G28" s="16">
        <f>(E27+E28+E29)/B32</f>
        <v>0</v>
      </c>
      <c r="H28" s="15"/>
      <c r="I28" s="16">
        <f>(E24+E25+E26+E27+E28+E29+E30+E31+E32)/B34</f>
        <v>0</v>
      </c>
      <c r="J28" s="15"/>
      <c r="P28" s="9"/>
      <c r="Q28" s="29" t="s">
        <v>40</v>
      </c>
      <c r="R28" s="29" t="s">
        <v>41</v>
      </c>
      <c r="S28" s="29" t="s">
        <v>40</v>
      </c>
      <c r="T28" s="10" t="s">
        <v>42</v>
      </c>
    </row>
    <row r="29" spans="2:20" x14ac:dyDescent="0.25">
      <c r="B29" s="13"/>
      <c r="C29" s="32"/>
      <c r="D29" s="21" t="s">
        <v>2</v>
      </c>
      <c r="E29" s="42"/>
      <c r="F29" s="22"/>
      <c r="H29" s="15"/>
      <c r="J29" s="15"/>
      <c r="P29" s="14" t="s">
        <v>7</v>
      </c>
      <c r="Q29" s="67">
        <f>T13</f>
        <v>0</v>
      </c>
      <c r="R29" s="67">
        <f>T14</f>
        <v>0</v>
      </c>
      <c r="S29" s="67">
        <f>T15</f>
        <v>0</v>
      </c>
      <c r="T29" s="68">
        <f>T16</f>
        <v>0</v>
      </c>
    </row>
    <row r="30" spans="2:20" x14ac:dyDescent="0.25">
      <c r="B30" s="13"/>
      <c r="C30" s="29" t="s">
        <v>19</v>
      </c>
      <c r="D30" s="10" t="s">
        <v>0</v>
      </c>
      <c r="E30" s="42"/>
      <c r="F30" s="11"/>
      <c r="G30" s="6" t="str">
        <f>C30</f>
        <v>PERCEPTIONS</v>
      </c>
      <c r="H30" s="15"/>
      <c r="I30" s="34"/>
      <c r="J30" s="15"/>
      <c r="K30" s="26" t="s">
        <v>9</v>
      </c>
      <c r="P30" s="64" t="s">
        <v>8</v>
      </c>
      <c r="Q30" s="67">
        <f>U13</f>
        <v>0</v>
      </c>
      <c r="R30" s="67">
        <f>U14</f>
        <v>0</v>
      </c>
      <c r="S30" s="67">
        <f>U15</f>
        <v>0</v>
      </c>
      <c r="T30" s="68">
        <f>U16</f>
        <v>0</v>
      </c>
    </row>
    <row r="31" spans="2:20" x14ac:dyDescent="0.25">
      <c r="B31" s="24" t="s">
        <v>16</v>
      </c>
      <c r="C31" s="31"/>
      <c r="D31" s="15" t="s">
        <v>1</v>
      </c>
      <c r="E31" s="42"/>
      <c r="F31" s="12"/>
      <c r="G31" s="16">
        <f>(E30+E31+E32)/B32</f>
        <v>0</v>
      </c>
      <c r="H31" s="15"/>
      <c r="J31" s="15"/>
      <c r="K31" s="16">
        <f>(E24+E25+E26+E27+E28+E29+E30+E31+E32+E33+E34+E35+E36+E37+E38)/B38</f>
        <v>0</v>
      </c>
      <c r="P31" s="64"/>
      <c r="Q31" s="31"/>
      <c r="R31" s="31"/>
      <c r="S31" s="31"/>
      <c r="T31" s="15"/>
    </row>
    <row r="32" spans="2:20" x14ac:dyDescent="0.25">
      <c r="B32" s="25">
        <v>30</v>
      </c>
      <c r="C32" s="32"/>
      <c r="D32" s="21" t="s">
        <v>2</v>
      </c>
      <c r="E32" s="42"/>
      <c r="F32" s="22"/>
      <c r="H32" s="22"/>
      <c r="J32" s="15"/>
      <c r="P32" s="65"/>
      <c r="Q32" s="32"/>
      <c r="R32" s="32"/>
      <c r="S32" s="32"/>
      <c r="T32" s="21"/>
    </row>
    <row r="33" spans="2:20" x14ac:dyDescent="0.25">
      <c r="B33" s="25" t="s">
        <v>14</v>
      </c>
      <c r="C33" s="29" t="s">
        <v>20</v>
      </c>
      <c r="D33" s="10" t="s">
        <v>0</v>
      </c>
      <c r="E33" s="42"/>
      <c r="F33" s="11"/>
      <c r="G33" s="6" t="str">
        <f>C33</f>
        <v>OCCASIONS - ÉCOLE / TRAVAIL</v>
      </c>
      <c r="H33" s="11"/>
      <c r="J33" s="15"/>
      <c r="K33" s="34"/>
      <c r="P33" s="9"/>
      <c r="Q33" s="29" t="s">
        <v>40</v>
      </c>
      <c r="R33" s="29" t="s">
        <v>41</v>
      </c>
      <c r="S33" s="29" t="s">
        <v>40</v>
      </c>
      <c r="T33" s="10" t="s">
        <v>42</v>
      </c>
    </row>
    <row r="34" spans="2:20" x14ac:dyDescent="0.25">
      <c r="B34" s="25">
        <v>90</v>
      </c>
      <c r="C34" s="31"/>
      <c r="D34" s="15" t="s">
        <v>1</v>
      </c>
      <c r="E34" s="42"/>
      <c r="F34" s="12"/>
      <c r="G34" s="16">
        <f>(E33+E34+E35)/B32</f>
        <v>0</v>
      </c>
      <c r="H34" s="15"/>
      <c r="J34" s="15"/>
      <c r="P34" s="64" t="s">
        <v>44</v>
      </c>
      <c r="Q34" s="67">
        <f>Y13</f>
        <v>0</v>
      </c>
      <c r="R34" s="67">
        <f>Y14</f>
        <v>0</v>
      </c>
      <c r="S34" s="67">
        <f>Y15</f>
        <v>0</v>
      </c>
      <c r="T34" s="68">
        <f>Y16</f>
        <v>0</v>
      </c>
    </row>
    <row r="35" spans="2:20" x14ac:dyDescent="0.25">
      <c r="B35" s="25" t="s">
        <v>15</v>
      </c>
      <c r="C35" s="32"/>
      <c r="D35" s="21" t="s">
        <v>2</v>
      </c>
      <c r="E35" s="42"/>
      <c r="F35" s="22"/>
      <c r="H35" s="15"/>
      <c r="I35" s="5" t="s">
        <v>8</v>
      </c>
      <c r="J35" s="15"/>
      <c r="P35" s="64" t="s">
        <v>45</v>
      </c>
      <c r="Q35" s="67">
        <f>Z13</f>
        <v>0</v>
      </c>
      <c r="R35" s="67">
        <f>Z14</f>
        <v>0</v>
      </c>
      <c r="S35" s="67">
        <f>Z15</f>
        <v>0</v>
      </c>
      <c r="T35" s="68">
        <f>Z16</f>
        <v>0</v>
      </c>
    </row>
    <row r="36" spans="2:20" x14ac:dyDescent="0.25">
      <c r="B36" s="25">
        <v>60</v>
      </c>
      <c r="C36" s="29" t="s">
        <v>21</v>
      </c>
      <c r="D36" s="10" t="s">
        <v>0</v>
      </c>
      <c r="E36" s="42"/>
      <c r="F36" s="11"/>
      <c r="G36" s="6" t="str">
        <f>C36</f>
        <v>OCCASIONS - MAISON</v>
      </c>
      <c r="H36" s="15"/>
      <c r="I36" s="16">
        <f>(E33+E34+E35+E36+E37+E38)/B36</f>
        <v>0</v>
      </c>
      <c r="J36" s="15"/>
      <c r="P36" s="64"/>
      <c r="Q36" s="31"/>
      <c r="R36" s="31"/>
      <c r="S36" s="31"/>
      <c r="T36" s="15"/>
    </row>
    <row r="37" spans="2:20" x14ac:dyDescent="0.25">
      <c r="B37" s="25" t="s">
        <v>10</v>
      </c>
      <c r="C37" s="31"/>
      <c r="D37" s="15" t="s">
        <v>1</v>
      </c>
      <c r="E37" s="42"/>
      <c r="F37" s="12"/>
      <c r="G37" s="16">
        <f>(E36+E37+E38)/B32</f>
        <v>0</v>
      </c>
      <c r="H37" s="15"/>
      <c r="J37" s="15"/>
      <c r="P37" s="65"/>
      <c r="Q37" s="32"/>
      <c r="R37" s="32"/>
      <c r="S37" s="32"/>
      <c r="T37" s="21"/>
    </row>
    <row r="38" spans="2:20" x14ac:dyDescent="0.25">
      <c r="B38" s="27">
        <v>150</v>
      </c>
      <c r="C38" s="32"/>
      <c r="D38" s="21" t="s">
        <v>2</v>
      </c>
      <c r="E38" s="42"/>
      <c r="F38" s="22"/>
      <c r="H38" s="22"/>
      <c r="J38" s="22"/>
      <c r="P38" s="9"/>
      <c r="Q38" s="29" t="s">
        <v>40</v>
      </c>
      <c r="R38" s="29" t="s">
        <v>41</v>
      </c>
      <c r="S38" s="29" t="s">
        <v>40</v>
      </c>
      <c r="T38" s="10" t="s">
        <v>42</v>
      </c>
    </row>
    <row r="39" spans="2:20" s="3" customFormat="1" x14ac:dyDescent="0.25">
      <c r="E39" s="28"/>
      <c r="P39" s="66" t="s">
        <v>46</v>
      </c>
      <c r="Q39" s="69">
        <f>AD13</f>
        <v>0</v>
      </c>
      <c r="R39" s="69">
        <f>AD14</f>
        <v>0</v>
      </c>
      <c r="S39" s="69">
        <f>AD15</f>
        <v>0</v>
      </c>
      <c r="T39" s="70">
        <f>AD16</f>
        <v>0</v>
      </c>
    </row>
    <row r="40" spans="2:20" x14ac:dyDescent="0.25">
      <c r="B40" s="8" t="s">
        <v>30</v>
      </c>
      <c r="C40" s="9" t="s">
        <v>26</v>
      </c>
      <c r="D40" s="10" t="s">
        <v>0</v>
      </c>
      <c r="E40" s="42"/>
      <c r="F40" s="11"/>
      <c r="G40" s="6" t="s">
        <v>73</v>
      </c>
      <c r="H40" s="11"/>
      <c r="I40" s="35" t="s">
        <v>7</v>
      </c>
      <c r="J40" s="11"/>
      <c r="P40" s="64" t="s">
        <v>1</v>
      </c>
      <c r="Q40" s="67">
        <f>AE13</f>
        <v>0</v>
      </c>
      <c r="R40" s="67">
        <f>AE14</f>
        <v>0</v>
      </c>
      <c r="S40" s="67">
        <f>AE15</f>
        <v>0</v>
      </c>
      <c r="T40" s="68">
        <f>AE16</f>
        <v>0</v>
      </c>
    </row>
    <row r="41" spans="2:20" x14ac:dyDescent="0.25">
      <c r="B41" s="24" t="s">
        <v>16</v>
      </c>
      <c r="C41" s="14"/>
      <c r="D41" s="15" t="s">
        <v>1</v>
      </c>
      <c r="E41" s="42"/>
      <c r="F41" s="12"/>
      <c r="G41" s="16">
        <f>(E40+E41+E42)/B42</f>
        <v>0</v>
      </c>
      <c r="H41" s="15"/>
      <c r="I41" s="16">
        <f>(E40+E41+E42)/B44</f>
        <v>0</v>
      </c>
      <c r="J41" s="15"/>
      <c r="P41" s="64" t="s">
        <v>2</v>
      </c>
      <c r="Q41" s="67">
        <f>AF13</f>
        <v>0</v>
      </c>
      <c r="R41" s="67">
        <f>AF14</f>
        <v>0</v>
      </c>
      <c r="S41" s="67">
        <f>AF15</f>
        <v>0</v>
      </c>
      <c r="T41" s="68">
        <f>AF16</f>
        <v>0</v>
      </c>
    </row>
    <row r="42" spans="2:20" x14ac:dyDescent="0.25">
      <c r="B42" s="25">
        <v>30</v>
      </c>
      <c r="C42" s="14"/>
      <c r="D42" s="21" t="s">
        <v>2</v>
      </c>
      <c r="E42" s="42"/>
      <c r="F42" s="22"/>
      <c r="H42" s="22"/>
      <c r="J42" s="15"/>
      <c r="P42" s="64"/>
      <c r="Q42" s="31"/>
      <c r="R42" s="31"/>
      <c r="S42" s="31"/>
      <c r="T42" s="15"/>
    </row>
    <row r="43" spans="2:20" x14ac:dyDescent="0.25">
      <c r="B43" s="36" t="s">
        <v>14</v>
      </c>
      <c r="C43" s="9" t="s">
        <v>6</v>
      </c>
      <c r="D43" s="10" t="s">
        <v>0</v>
      </c>
      <c r="E43" s="42"/>
      <c r="F43" s="11"/>
      <c r="G43" s="6" t="s">
        <v>6</v>
      </c>
      <c r="H43" s="11"/>
      <c r="J43" s="15"/>
      <c r="K43" s="26" t="s">
        <v>9</v>
      </c>
      <c r="P43" s="64"/>
      <c r="Q43" s="31"/>
      <c r="R43" s="31"/>
      <c r="S43" s="31"/>
      <c r="T43" s="15"/>
    </row>
    <row r="44" spans="2:20" x14ac:dyDescent="0.25">
      <c r="B44" s="25">
        <v>30</v>
      </c>
      <c r="C44" s="14"/>
      <c r="D44" s="15" t="s">
        <v>1</v>
      </c>
      <c r="E44" s="42"/>
      <c r="F44" s="12"/>
      <c r="G44" s="16">
        <f>(E43+E44+E45)/B42</f>
        <v>0</v>
      </c>
      <c r="H44" s="15"/>
      <c r="J44" s="15"/>
      <c r="K44" s="16">
        <f>(E40+E41+E42+E43+E44+E45+E46+E47+E48)/B48</f>
        <v>0</v>
      </c>
      <c r="P44" s="65"/>
      <c r="Q44" s="32"/>
      <c r="R44" s="32"/>
      <c r="S44" s="32"/>
      <c r="T44" s="21"/>
    </row>
    <row r="45" spans="2:20" x14ac:dyDescent="0.25">
      <c r="B45" s="25" t="s">
        <v>15</v>
      </c>
      <c r="C45" s="20"/>
      <c r="D45" s="21" t="s">
        <v>2</v>
      </c>
      <c r="E45" s="42"/>
      <c r="F45" s="22"/>
      <c r="H45" s="15"/>
      <c r="I45" s="5" t="s">
        <v>8</v>
      </c>
      <c r="J45" s="15"/>
    </row>
    <row r="46" spans="2:20" x14ac:dyDescent="0.25">
      <c r="B46" s="25">
        <v>60</v>
      </c>
      <c r="C46" s="86" t="s">
        <v>5</v>
      </c>
      <c r="D46" s="10" t="s">
        <v>0</v>
      </c>
      <c r="E46" s="42"/>
      <c r="F46" s="11"/>
      <c r="G46" s="87" t="s">
        <v>5</v>
      </c>
      <c r="H46" s="15"/>
      <c r="I46" s="16">
        <f>(E43+E44+E45+E46+E47+E48)/B46</f>
        <v>0</v>
      </c>
      <c r="J46" s="15"/>
    </row>
    <row r="47" spans="2:20" x14ac:dyDescent="0.25">
      <c r="B47" s="25" t="s">
        <v>10</v>
      </c>
      <c r="C47" s="14"/>
      <c r="D47" s="15" t="s">
        <v>1</v>
      </c>
      <c r="E47" s="42"/>
      <c r="F47" s="12"/>
      <c r="G47" s="16">
        <f>(E46+E47+E48)/B42</f>
        <v>0</v>
      </c>
      <c r="H47" s="15"/>
      <c r="J47" s="15"/>
    </row>
    <row r="48" spans="2:20" x14ac:dyDescent="0.25">
      <c r="B48" s="27">
        <v>90</v>
      </c>
      <c r="C48" s="20"/>
      <c r="D48" s="21" t="s">
        <v>2</v>
      </c>
      <c r="E48" s="42"/>
      <c r="F48" s="22"/>
      <c r="H48" s="22"/>
      <c r="J48" s="22"/>
    </row>
    <row r="49" spans="3:12" s="3" customFormat="1" x14ac:dyDescent="0.25"/>
    <row r="51" spans="3:12" x14ac:dyDescent="0.25">
      <c r="C51" s="37" t="s">
        <v>9</v>
      </c>
      <c r="G51" s="37" t="s">
        <v>31</v>
      </c>
      <c r="I51" s="38" t="s">
        <v>27</v>
      </c>
      <c r="J51" s="38"/>
      <c r="K51" s="38"/>
      <c r="L51" s="38"/>
    </row>
    <row r="52" spans="3:12" x14ac:dyDescent="0.25">
      <c r="C52" s="39" t="s">
        <v>69</v>
      </c>
      <c r="G52" s="39" t="s">
        <v>70</v>
      </c>
    </row>
    <row r="53" spans="3:12" x14ac:dyDescent="0.25">
      <c r="I53" s="43"/>
      <c r="J53" s="44"/>
      <c r="K53" s="44"/>
      <c r="L53" s="45"/>
    </row>
    <row r="54" spans="3:12" x14ac:dyDescent="0.25">
      <c r="I54" s="46"/>
      <c r="J54" s="47"/>
      <c r="K54" s="47"/>
      <c r="L54" s="48"/>
    </row>
    <row r="55" spans="3:12" x14ac:dyDescent="0.25">
      <c r="I55" s="46"/>
      <c r="J55" s="47"/>
      <c r="K55" s="47"/>
      <c r="L55" s="48"/>
    </row>
    <row r="56" spans="3:12" x14ac:dyDescent="0.25">
      <c r="I56" s="46"/>
      <c r="J56" s="47"/>
      <c r="K56" s="47"/>
      <c r="L56" s="48"/>
    </row>
    <row r="57" spans="3:12" x14ac:dyDescent="0.25">
      <c r="I57" s="46"/>
      <c r="J57" s="47"/>
      <c r="K57" s="47"/>
      <c r="L57" s="48"/>
    </row>
    <row r="58" spans="3:12" x14ac:dyDescent="0.25">
      <c r="I58" s="46"/>
      <c r="J58" s="47"/>
      <c r="K58" s="47"/>
      <c r="L58" s="48"/>
    </row>
    <row r="59" spans="3:12" x14ac:dyDescent="0.25">
      <c r="I59" s="46"/>
      <c r="J59" s="47"/>
      <c r="K59" s="47"/>
      <c r="L59" s="48"/>
    </row>
    <row r="60" spans="3:12" x14ac:dyDescent="0.25">
      <c r="I60" s="46"/>
      <c r="J60" s="47"/>
      <c r="K60" s="47"/>
      <c r="L60" s="48"/>
    </row>
    <row r="61" spans="3:12" x14ac:dyDescent="0.25">
      <c r="I61" s="46"/>
      <c r="J61" s="47"/>
      <c r="K61" s="47"/>
      <c r="L61" s="48"/>
    </row>
    <row r="62" spans="3:12" x14ac:dyDescent="0.25">
      <c r="I62" s="46"/>
      <c r="J62" s="47"/>
      <c r="K62" s="47"/>
      <c r="L62" s="48"/>
    </row>
    <row r="63" spans="3:12" x14ac:dyDescent="0.25">
      <c r="C63" s="37" t="s">
        <v>32</v>
      </c>
      <c r="G63" s="40" t="s">
        <v>33</v>
      </c>
      <c r="I63" s="46"/>
      <c r="J63" s="47"/>
      <c r="K63" s="47"/>
      <c r="L63" s="48"/>
    </row>
    <row r="64" spans="3:12" x14ac:dyDescent="0.25">
      <c r="C64" s="39" t="s">
        <v>70</v>
      </c>
      <c r="G64" s="39" t="s">
        <v>70</v>
      </c>
      <c r="I64" s="46"/>
      <c r="J64" s="47"/>
      <c r="K64" s="47"/>
      <c r="L64" s="48"/>
    </row>
    <row r="65" spans="3:12" x14ac:dyDescent="0.25">
      <c r="I65" s="46"/>
      <c r="J65" s="47"/>
      <c r="K65" s="47"/>
      <c r="L65" s="48"/>
    </row>
    <row r="66" spans="3:12" x14ac:dyDescent="0.25">
      <c r="I66" s="46"/>
      <c r="J66" s="47"/>
      <c r="K66" s="47"/>
      <c r="L66" s="48"/>
    </row>
    <row r="67" spans="3:12" x14ac:dyDescent="0.25">
      <c r="I67" s="46"/>
      <c r="J67" s="47"/>
      <c r="K67" s="47"/>
      <c r="L67" s="48"/>
    </row>
    <row r="68" spans="3:12" x14ac:dyDescent="0.25">
      <c r="I68" s="46"/>
      <c r="J68" s="47"/>
      <c r="K68" s="47"/>
      <c r="L68" s="48"/>
    </row>
    <row r="69" spans="3:12" x14ac:dyDescent="0.25">
      <c r="I69" s="46"/>
      <c r="J69" s="47"/>
      <c r="K69" s="47"/>
      <c r="L69" s="48"/>
    </row>
    <row r="70" spans="3:12" x14ac:dyDescent="0.25">
      <c r="I70" s="46"/>
      <c r="J70" s="47"/>
      <c r="K70" s="47"/>
      <c r="L70" s="48"/>
    </row>
    <row r="71" spans="3:12" x14ac:dyDescent="0.25">
      <c r="I71" s="46"/>
      <c r="J71" s="47"/>
      <c r="K71" s="47"/>
      <c r="L71" s="48"/>
    </row>
    <row r="72" spans="3:12" x14ac:dyDescent="0.25">
      <c r="I72" s="46"/>
      <c r="J72" s="47"/>
      <c r="K72" s="47"/>
      <c r="L72" s="48"/>
    </row>
    <row r="73" spans="3:12" x14ac:dyDescent="0.25">
      <c r="I73" s="46"/>
      <c r="J73" s="47"/>
      <c r="K73" s="47"/>
      <c r="L73" s="48"/>
    </row>
    <row r="74" spans="3:12" x14ac:dyDescent="0.25">
      <c r="I74" s="46"/>
      <c r="J74" s="47"/>
      <c r="K74" s="47"/>
      <c r="L74" s="48"/>
    </row>
    <row r="75" spans="3:12" x14ac:dyDescent="0.25">
      <c r="C75" s="37" t="s">
        <v>34</v>
      </c>
      <c r="G75" s="37" t="s">
        <v>35</v>
      </c>
      <c r="I75" s="46"/>
      <c r="J75" s="47"/>
      <c r="K75" s="47"/>
      <c r="L75" s="48"/>
    </row>
    <row r="76" spans="3:12" x14ac:dyDescent="0.25">
      <c r="C76" s="41"/>
      <c r="G76" s="41"/>
      <c r="I76" s="46"/>
      <c r="J76" s="47"/>
      <c r="K76" s="47"/>
      <c r="L76" s="48"/>
    </row>
    <row r="77" spans="3:12" x14ac:dyDescent="0.25">
      <c r="C77" s="52"/>
      <c r="G77" s="52"/>
      <c r="I77" s="46"/>
      <c r="J77" s="47"/>
      <c r="K77" s="47"/>
      <c r="L77" s="48"/>
    </row>
    <row r="78" spans="3:12" x14ac:dyDescent="0.25">
      <c r="C78" s="53"/>
      <c r="G78" s="53"/>
      <c r="I78" s="46"/>
      <c r="J78" s="47"/>
      <c r="K78" s="47"/>
      <c r="L78" s="48"/>
    </row>
    <row r="79" spans="3:12" x14ac:dyDescent="0.25">
      <c r="C79" s="53"/>
      <c r="G79" s="53"/>
      <c r="I79" s="46"/>
      <c r="J79" s="47"/>
      <c r="K79" s="47"/>
      <c r="L79" s="48"/>
    </row>
    <row r="80" spans="3:12" x14ac:dyDescent="0.25">
      <c r="C80" s="53"/>
      <c r="G80" s="53"/>
      <c r="I80" s="46"/>
      <c r="J80" s="47"/>
      <c r="K80" s="47"/>
      <c r="L80" s="48"/>
    </row>
    <row r="81" spans="3:12" x14ac:dyDescent="0.25">
      <c r="C81" s="53"/>
      <c r="G81" s="53"/>
      <c r="I81" s="46"/>
      <c r="J81" s="47"/>
      <c r="K81" s="47"/>
      <c r="L81" s="48"/>
    </row>
    <row r="82" spans="3:12" x14ac:dyDescent="0.25">
      <c r="C82" s="53"/>
      <c r="G82" s="53"/>
      <c r="I82" s="46"/>
      <c r="J82" s="47"/>
      <c r="K82" s="47"/>
      <c r="L82" s="48"/>
    </row>
    <row r="83" spans="3:12" x14ac:dyDescent="0.25">
      <c r="C83" s="53"/>
      <c r="G83" s="53"/>
      <c r="I83" s="46"/>
      <c r="J83" s="47"/>
      <c r="K83" s="47"/>
      <c r="L83" s="48"/>
    </row>
    <row r="84" spans="3:12" x14ac:dyDescent="0.25">
      <c r="C84" s="53"/>
      <c r="G84" s="53"/>
      <c r="I84" s="46"/>
      <c r="J84" s="47"/>
      <c r="K84" s="47"/>
      <c r="L84" s="48"/>
    </row>
    <row r="85" spans="3:12" x14ac:dyDescent="0.25">
      <c r="C85" s="53"/>
      <c r="G85" s="53"/>
      <c r="I85" s="46"/>
      <c r="J85" s="47"/>
      <c r="K85" s="47"/>
      <c r="L85" s="48"/>
    </row>
    <row r="86" spans="3:12" x14ac:dyDescent="0.25">
      <c r="C86" s="54"/>
      <c r="G86" s="54"/>
      <c r="I86" s="49"/>
      <c r="J86" s="50"/>
      <c r="K86" s="50"/>
      <c r="L86" s="51"/>
    </row>
    <row r="88" spans="3:12" s="3" customFormat="1" x14ac:dyDescent="0.25"/>
  </sheetData>
  <sheetProtection password="9C8F" sheet="1" objects="1" scenarios="1"/>
  <pageMargins left="0.7" right="0.7" top="0.75" bottom="0.75" header="0.3" footer="0.3"/>
  <pageSetup paperSize="17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8"/>
  <sheetViews>
    <sheetView view="pageBreakPreview" zoomScale="85" zoomScaleNormal="85" zoomScaleSheetLayoutView="85" workbookViewId="0">
      <selection activeCell="B2" sqref="B2"/>
    </sheetView>
  </sheetViews>
  <sheetFormatPr baseColWidth="10" defaultRowHeight="15" x14ac:dyDescent="0.25"/>
  <cols>
    <col min="1" max="1" width="2.85546875" style="3" customWidth="1"/>
    <col min="2" max="2" width="30.85546875" style="5" customWidth="1"/>
    <col min="3" max="3" width="35.42578125" style="5" customWidth="1"/>
    <col min="4" max="5" width="11.42578125" style="5"/>
    <col min="6" max="6" width="11.42578125" style="6"/>
    <col min="7" max="7" width="35.42578125" style="6" customWidth="1"/>
    <col min="8" max="8" width="11.42578125" style="5" customWidth="1"/>
    <col min="9" max="12" width="11.42578125" style="5"/>
    <col min="13" max="13" width="7.42578125" style="5" customWidth="1"/>
    <col min="14" max="14" width="2.85546875" style="3" customWidth="1"/>
    <col min="15" max="16384" width="11.42578125" style="5"/>
  </cols>
  <sheetData>
    <row r="1" spans="2:35" s="3" customFormat="1" x14ac:dyDescent="0.25"/>
    <row r="2" spans="2:35" ht="36" x14ac:dyDescent="0.55000000000000004">
      <c r="B2" s="4" t="s">
        <v>12</v>
      </c>
    </row>
    <row r="3" spans="2:35" x14ac:dyDescent="0.25">
      <c r="B3" s="7" t="s">
        <v>13</v>
      </c>
    </row>
    <row r="4" spans="2:35" x14ac:dyDescent="0.25">
      <c r="B4" s="7"/>
    </row>
    <row r="5" spans="2:35" x14ac:dyDescent="0.25">
      <c r="B5" s="7" t="s">
        <v>22</v>
      </c>
      <c r="C5" s="82">
        <f>'COMPILATEUR-PRÉ'!C5</f>
        <v>0</v>
      </c>
    </row>
    <row r="6" spans="2:35" x14ac:dyDescent="0.25">
      <c r="B6" s="7" t="s">
        <v>24</v>
      </c>
      <c r="C6" s="42"/>
    </row>
    <row r="7" spans="2:35" x14ac:dyDescent="0.25">
      <c r="B7" s="7" t="s">
        <v>25</v>
      </c>
      <c r="C7" s="82">
        <f>'COMPILATEUR-PRÉ'!C7</f>
        <v>0</v>
      </c>
    </row>
    <row r="8" spans="2:35" x14ac:dyDescent="0.25">
      <c r="B8" s="7" t="s">
        <v>23</v>
      </c>
      <c r="C8" s="81"/>
    </row>
    <row r="9" spans="2:35" x14ac:dyDescent="0.25">
      <c r="B9" s="7" t="s">
        <v>11</v>
      </c>
      <c r="C9" s="42"/>
    </row>
    <row r="10" spans="2:35" s="3" customFormat="1" x14ac:dyDescent="0.25"/>
    <row r="11" spans="2:35" x14ac:dyDescent="0.25">
      <c r="B11" s="8" t="s">
        <v>28</v>
      </c>
      <c r="C11" s="9" t="s">
        <v>3</v>
      </c>
      <c r="D11" s="10" t="s">
        <v>0</v>
      </c>
      <c r="E11" s="42"/>
      <c r="F11" s="11"/>
      <c r="G11" s="12" t="str">
        <f>C11</f>
        <v>CE QUE JE FAIS</v>
      </c>
      <c r="H11" s="11"/>
      <c r="J11" s="11"/>
    </row>
    <row r="12" spans="2:35" x14ac:dyDescent="0.25">
      <c r="B12" s="13"/>
      <c r="C12" s="14"/>
      <c r="D12" s="15" t="s">
        <v>1</v>
      </c>
      <c r="E12" s="42"/>
      <c r="F12" s="12"/>
      <c r="G12" s="16">
        <f>(E11+E12+E13)/B16</f>
        <v>0</v>
      </c>
      <c r="H12" s="15"/>
      <c r="J12" s="15"/>
      <c r="P12" s="17" t="str">
        <f>C51</f>
        <v>DEGRÉ D'AUTODÉTERMINATION</v>
      </c>
      <c r="Q12" s="18"/>
      <c r="R12" s="19"/>
      <c r="S12" s="17" t="str">
        <f>G51</f>
        <v>CAPACITÉS ET OCCASIONS</v>
      </c>
      <c r="T12" s="18"/>
      <c r="U12" s="18"/>
      <c r="V12" s="18"/>
      <c r="W12" s="19"/>
      <c r="X12" s="17" t="str">
        <f>C63</f>
        <v>MAISON ET ÉCOLE / TRAVAIL</v>
      </c>
      <c r="Y12" s="18"/>
      <c r="Z12" s="18"/>
      <c r="AA12" s="18"/>
      <c r="AB12" s="19"/>
      <c r="AC12" s="17" t="str">
        <f>G63</f>
        <v>PENSE, FAIT, AJUSTE</v>
      </c>
      <c r="AD12" s="18"/>
      <c r="AE12" s="18"/>
      <c r="AF12" s="18"/>
      <c r="AG12" s="18"/>
      <c r="AH12" s="18"/>
      <c r="AI12" s="19"/>
    </row>
    <row r="13" spans="2:35" x14ac:dyDescent="0.25">
      <c r="B13" s="13"/>
      <c r="C13" s="20"/>
      <c r="D13" s="21" t="s">
        <v>2</v>
      </c>
      <c r="E13" s="42"/>
      <c r="F13" s="22"/>
      <c r="H13" s="15"/>
      <c r="I13" s="5" t="s">
        <v>7</v>
      </c>
      <c r="J13" s="15"/>
      <c r="P13" s="5" t="str">
        <f>B11</f>
        <v>PERSONNE</v>
      </c>
      <c r="Q13" s="23">
        <f>K17</f>
        <v>0</v>
      </c>
      <c r="S13" s="5" t="str">
        <f>B11</f>
        <v>PERSONNE</v>
      </c>
      <c r="T13" s="23">
        <f>I14</f>
        <v>0</v>
      </c>
      <c r="U13" s="23">
        <f>I20</f>
        <v>0</v>
      </c>
      <c r="V13" s="23"/>
      <c r="W13" s="23"/>
      <c r="X13" s="5" t="str">
        <f>B11</f>
        <v>PERSONNE</v>
      </c>
      <c r="Y13" s="23">
        <f>G21</f>
        <v>0</v>
      </c>
      <c r="Z13" s="23">
        <f>G18</f>
        <v>0</v>
      </c>
      <c r="AC13" s="5" t="str">
        <f>B11</f>
        <v>PERSONNE</v>
      </c>
      <c r="AD13" s="23">
        <f>(E11+E14+E17+E20)/40</f>
        <v>0</v>
      </c>
      <c r="AE13" s="23">
        <f>(E12+E15+E18+E21)/40</f>
        <v>0</v>
      </c>
      <c r="AF13" s="23">
        <f>(E13+E16+E19+E22)/40</f>
        <v>0</v>
      </c>
      <c r="AG13" s="23"/>
      <c r="AH13" s="23"/>
      <c r="AI13" s="23"/>
    </row>
    <row r="14" spans="2:35" x14ac:dyDescent="0.25">
      <c r="B14" s="13"/>
      <c r="C14" s="9" t="s">
        <v>4</v>
      </c>
      <c r="D14" s="10" t="s">
        <v>0</v>
      </c>
      <c r="E14" s="42"/>
      <c r="F14" s="11"/>
      <c r="G14" s="6" t="str">
        <f>C14</f>
        <v>COMMENT JE ME SENS</v>
      </c>
      <c r="H14" s="15"/>
      <c r="I14" s="16">
        <f>(E11+E12+E13+E14+E15+E16)/B18</f>
        <v>0</v>
      </c>
      <c r="J14" s="15"/>
      <c r="P14" s="5" t="str">
        <f>B24</f>
        <v>EDUCATEUR</v>
      </c>
      <c r="Q14" s="23">
        <f>K31</f>
        <v>0</v>
      </c>
      <c r="S14" s="5" t="str">
        <f>B24</f>
        <v>EDUCATEUR</v>
      </c>
      <c r="T14" s="23">
        <f>I28</f>
        <v>0</v>
      </c>
      <c r="U14" s="23">
        <f>I36</f>
        <v>0</v>
      </c>
      <c r="V14" s="23"/>
      <c r="W14" s="23"/>
      <c r="X14" s="5" t="str">
        <f>B24</f>
        <v>EDUCATEUR</v>
      </c>
      <c r="Y14" s="23">
        <f>G37</f>
        <v>0</v>
      </c>
      <c r="Z14" s="23">
        <f>G34</f>
        <v>0</v>
      </c>
      <c r="AC14" s="5" t="str">
        <f>B24</f>
        <v>EDUCATEUR</v>
      </c>
      <c r="AD14" s="23">
        <f>(E24+E27+E30+E33+E36)/50</f>
        <v>0</v>
      </c>
      <c r="AE14" s="23">
        <f>(E25+E28+E31+E34+E37)/50</f>
        <v>0</v>
      </c>
      <c r="AF14" s="23">
        <f>(E26+E29+E32+E35+E38)/50</f>
        <v>0</v>
      </c>
      <c r="AG14" s="23"/>
      <c r="AH14" s="23"/>
      <c r="AI14" s="23"/>
    </row>
    <row r="15" spans="2:35" x14ac:dyDescent="0.25">
      <c r="B15" s="24" t="s">
        <v>16</v>
      </c>
      <c r="C15" s="14"/>
      <c r="D15" s="15" t="s">
        <v>1</v>
      </c>
      <c r="E15" s="42"/>
      <c r="F15" s="12"/>
      <c r="G15" s="16">
        <f>(E14+E15+E16)/B16</f>
        <v>0</v>
      </c>
      <c r="H15" s="15"/>
      <c r="J15" s="15"/>
      <c r="P15" s="5" t="str">
        <f>B40</f>
        <v>PARENT</v>
      </c>
      <c r="Q15" s="23">
        <f>K44</f>
        <v>0</v>
      </c>
      <c r="S15" s="5" t="str">
        <f>B40</f>
        <v>PARENT</v>
      </c>
      <c r="T15" s="23">
        <f>I41</f>
        <v>0</v>
      </c>
      <c r="U15" s="23">
        <f>I46</f>
        <v>0</v>
      </c>
      <c r="V15" s="23"/>
      <c r="W15" s="23"/>
      <c r="X15" s="5" t="str">
        <f>B40</f>
        <v>PARENT</v>
      </c>
      <c r="Y15" s="23">
        <f>G44</f>
        <v>0</v>
      </c>
      <c r="Z15" s="23">
        <f>G47</f>
        <v>0</v>
      </c>
      <c r="AC15" s="5" t="str">
        <f>B40</f>
        <v>PARENT</v>
      </c>
      <c r="AD15" s="23">
        <f>(E40+E43+E46)/30</f>
        <v>0</v>
      </c>
      <c r="AE15" s="23">
        <f>(E41+E44+E47)/30</f>
        <v>0</v>
      </c>
      <c r="AF15" s="23">
        <f>(E42+E45+E48)/30</f>
        <v>0</v>
      </c>
      <c r="AG15" s="23"/>
      <c r="AH15" s="23"/>
      <c r="AI15" s="23"/>
    </row>
    <row r="16" spans="2:35" x14ac:dyDescent="0.25">
      <c r="B16" s="25">
        <v>30</v>
      </c>
      <c r="C16" s="20"/>
      <c r="D16" s="21" t="s">
        <v>2</v>
      </c>
      <c r="E16" s="42"/>
      <c r="F16" s="22"/>
      <c r="H16" s="22"/>
      <c r="J16" s="15"/>
      <c r="K16" s="26" t="s">
        <v>9</v>
      </c>
      <c r="P16" s="5" t="s">
        <v>36</v>
      </c>
      <c r="Q16" s="23" t="e">
        <f>(Q13+Q14+Q15)/C9</f>
        <v>#DIV/0!</v>
      </c>
      <c r="R16" s="23"/>
      <c r="S16" s="5" t="s">
        <v>36</v>
      </c>
      <c r="T16" s="23" t="e">
        <f>(T13+T14+T15)/C9</f>
        <v>#DIV/0!</v>
      </c>
      <c r="U16" s="23" t="e">
        <f>(U13+U14+U15)/C9</f>
        <v>#DIV/0!</v>
      </c>
      <c r="V16" s="23"/>
      <c r="W16" s="23"/>
      <c r="X16" s="5" t="s">
        <v>36</v>
      </c>
      <c r="Y16" s="23" t="e">
        <f>(Y13+Y14+Y15)/C9</f>
        <v>#DIV/0!</v>
      </c>
      <c r="Z16" s="23" t="e">
        <f>(Z13+Z14+Z15)/C9</f>
        <v>#DIV/0!</v>
      </c>
      <c r="AA16" s="23"/>
      <c r="AB16" s="23"/>
      <c r="AC16" s="5" t="s">
        <v>36</v>
      </c>
      <c r="AD16" s="23" t="e">
        <f>(AD13+AD14+AD15)/C9</f>
        <v>#DIV/0!</v>
      </c>
      <c r="AE16" s="23" t="e">
        <f>(AE13+AE14+AE15)/C9</f>
        <v>#DIV/0!</v>
      </c>
      <c r="AF16" s="23" t="e">
        <f>(AF13+AF14+AF15)/C9</f>
        <v>#DIV/0!</v>
      </c>
      <c r="AG16" s="23"/>
      <c r="AH16" s="23"/>
      <c r="AI16" s="23"/>
    </row>
    <row r="17" spans="2:20" x14ac:dyDescent="0.25">
      <c r="B17" s="25" t="s">
        <v>14</v>
      </c>
      <c r="C17" s="86" t="s">
        <v>5</v>
      </c>
      <c r="D17" s="10" t="s">
        <v>0</v>
      </c>
      <c r="E17" s="42"/>
      <c r="F17" s="11"/>
      <c r="G17" s="87" t="str">
        <f>C17</f>
        <v>CE QUI ARRIVE À L'ÉCOLE / AU TRAVAIL</v>
      </c>
      <c r="H17" s="11"/>
      <c r="J17" s="15"/>
      <c r="K17" s="16">
        <f>(E11+E12+E13+E14+E15+E16+E17+E18+E19+E20+E21+E22)/B22</f>
        <v>0</v>
      </c>
    </row>
    <row r="18" spans="2:20" x14ac:dyDescent="0.25">
      <c r="B18" s="25">
        <v>60</v>
      </c>
      <c r="C18" s="14"/>
      <c r="D18" s="15" t="s">
        <v>1</v>
      </c>
      <c r="E18" s="42"/>
      <c r="F18" s="12"/>
      <c r="G18" s="16">
        <f>(E17+E18+E19)/B16</f>
        <v>0</v>
      </c>
      <c r="H18" s="15"/>
      <c r="J18" s="15"/>
    </row>
    <row r="19" spans="2:20" x14ac:dyDescent="0.25">
      <c r="B19" s="25" t="s">
        <v>15</v>
      </c>
      <c r="C19" s="20"/>
      <c r="D19" s="21" t="s">
        <v>2</v>
      </c>
      <c r="E19" s="42"/>
      <c r="F19" s="22"/>
      <c r="H19" s="15"/>
      <c r="I19" s="5" t="s">
        <v>8</v>
      </c>
      <c r="J19" s="15"/>
    </row>
    <row r="20" spans="2:20" x14ac:dyDescent="0.25">
      <c r="B20" s="25">
        <v>60</v>
      </c>
      <c r="C20" s="9" t="s">
        <v>6</v>
      </c>
      <c r="D20" s="10" t="s">
        <v>0</v>
      </c>
      <c r="E20" s="42"/>
      <c r="F20" s="11"/>
      <c r="G20" s="6" t="str">
        <f>C20</f>
        <v>CE QUI ARRIVE À LA MAISON</v>
      </c>
      <c r="H20" s="15"/>
      <c r="I20" s="16">
        <f>(E17+E18+E19+E20+E21+E22)/B20</f>
        <v>0</v>
      </c>
      <c r="J20" s="15"/>
    </row>
    <row r="21" spans="2:20" x14ac:dyDescent="0.25">
      <c r="B21" s="25" t="s">
        <v>10</v>
      </c>
      <c r="C21" s="14"/>
      <c r="D21" s="15" t="s">
        <v>1</v>
      </c>
      <c r="E21" s="42"/>
      <c r="F21" s="12"/>
      <c r="G21" s="16">
        <f>(E20+E21+E22)/B16</f>
        <v>0</v>
      </c>
      <c r="H21" s="15"/>
      <c r="J21" s="15"/>
    </row>
    <row r="22" spans="2:20" x14ac:dyDescent="0.25">
      <c r="B22" s="27">
        <v>120</v>
      </c>
      <c r="C22" s="20"/>
      <c r="D22" s="21" t="s">
        <v>2</v>
      </c>
      <c r="E22" s="42"/>
      <c r="F22" s="22"/>
      <c r="H22" s="22"/>
      <c r="J22" s="22"/>
    </row>
    <row r="23" spans="2:20" s="3" customFormat="1" x14ac:dyDescent="0.25">
      <c r="E23" s="28"/>
    </row>
    <row r="24" spans="2:20" x14ac:dyDescent="0.25">
      <c r="B24" s="8" t="s">
        <v>29</v>
      </c>
      <c r="C24" s="29" t="s">
        <v>17</v>
      </c>
      <c r="D24" s="10" t="s">
        <v>0</v>
      </c>
      <c r="E24" s="42"/>
      <c r="F24" s="11"/>
      <c r="G24" s="30" t="str">
        <f>C24</f>
        <v>CONNAISSANCES</v>
      </c>
      <c r="H24" s="11"/>
      <c r="J24" s="11"/>
    </row>
    <row r="25" spans="2:20" x14ac:dyDescent="0.25">
      <c r="B25" s="13"/>
      <c r="C25" s="31"/>
      <c r="D25" s="15" t="s">
        <v>1</v>
      </c>
      <c r="E25" s="42"/>
      <c r="F25" s="12"/>
      <c r="G25" s="16">
        <f>E24+E25+E26/B32</f>
        <v>0</v>
      </c>
      <c r="H25" s="15"/>
      <c r="J25" s="15"/>
      <c r="P25" s="9"/>
      <c r="Q25" s="29" t="s">
        <v>40</v>
      </c>
      <c r="R25" s="29" t="s">
        <v>41</v>
      </c>
      <c r="S25" s="29" t="s">
        <v>40</v>
      </c>
      <c r="T25" s="10" t="s">
        <v>42</v>
      </c>
    </row>
    <row r="26" spans="2:20" x14ac:dyDescent="0.25">
      <c r="B26" s="13"/>
      <c r="C26" s="32"/>
      <c r="D26" s="21" t="s">
        <v>2</v>
      </c>
      <c r="E26" s="42"/>
      <c r="F26" s="22"/>
      <c r="H26" s="15"/>
      <c r="J26" s="15"/>
      <c r="P26" s="14" t="s">
        <v>43</v>
      </c>
      <c r="Q26" s="67">
        <f>Q13</f>
        <v>0</v>
      </c>
      <c r="R26" s="67">
        <f>Q14</f>
        <v>0</v>
      </c>
      <c r="S26" s="67">
        <f>Q15</f>
        <v>0</v>
      </c>
      <c r="T26" s="68" t="e">
        <f>Q16</f>
        <v>#DIV/0!</v>
      </c>
    </row>
    <row r="27" spans="2:20" x14ac:dyDescent="0.25">
      <c r="B27" s="33"/>
      <c r="C27" s="29" t="s">
        <v>18</v>
      </c>
      <c r="D27" s="10" t="s">
        <v>0</v>
      </c>
      <c r="E27" s="42"/>
      <c r="F27" s="11"/>
      <c r="G27" s="6" t="str">
        <f>C27</f>
        <v>HABILETÉS</v>
      </c>
      <c r="H27" s="15"/>
      <c r="I27" s="5" t="s">
        <v>7</v>
      </c>
      <c r="J27" s="15"/>
      <c r="P27" s="20"/>
      <c r="Q27" s="32"/>
      <c r="R27" s="32"/>
      <c r="S27" s="32"/>
      <c r="T27" s="21"/>
    </row>
    <row r="28" spans="2:20" x14ac:dyDescent="0.25">
      <c r="B28" s="13"/>
      <c r="C28" s="31"/>
      <c r="D28" s="15" t="s">
        <v>1</v>
      </c>
      <c r="E28" s="42"/>
      <c r="F28" s="12"/>
      <c r="G28" s="16">
        <f>(E27+E28+E29)/B32</f>
        <v>0</v>
      </c>
      <c r="H28" s="15"/>
      <c r="I28" s="16">
        <f>(E24+E25+E26+E27+E28+E29+E30+E31+E32)/B34</f>
        <v>0</v>
      </c>
      <c r="J28" s="15"/>
      <c r="P28" s="9"/>
      <c r="Q28" s="29" t="s">
        <v>40</v>
      </c>
      <c r="R28" s="29" t="s">
        <v>41</v>
      </c>
      <c r="S28" s="29" t="s">
        <v>40</v>
      </c>
      <c r="T28" s="10" t="s">
        <v>42</v>
      </c>
    </row>
    <row r="29" spans="2:20" x14ac:dyDescent="0.25">
      <c r="B29" s="13"/>
      <c r="C29" s="32"/>
      <c r="D29" s="21" t="s">
        <v>2</v>
      </c>
      <c r="E29" s="42"/>
      <c r="F29" s="22"/>
      <c r="H29" s="15"/>
      <c r="J29" s="15"/>
      <c r="P29" s="14" t="s">
        <v>7</v>
      </c>
      <c r="Q29" s="67">
        <f>T13</f>
        <v>0</v>
      </c>
      <c r="R29" s="67">
        <f>T14</f>
        <v>0</v>
      </c>
      <c r="S29" s="67">
        <f>T15</f>
        <v>0</v>
      </c>
      <c r="T29" s="68" t="e">
        <f>T16</f>
        <v>#DIV/0!</v>
      </c>
    </row>
    <row r="30" spans="2:20" x14ac:dyDescent="0.25">
      <c r="B30" s="13"/>
      <c r="C30" s="29" t="s">
        <v>19</v>
      </c>
      <c r="D30" s="10" t="s">
        <v>0</v>
      </c>
      <c r="E30" s="42"/>
      <c r="F30" s="11"/>
      <c r="G30" s="6" t="str">
        <f>C30</f>
        <v>PERCEPTIONS</v>
      </c>
      <c r="H30" s="15"/>
      <c r="I30" s="34"/>
      <c r="J30" s="15"/>
      <c r="K30" s="26" t="s">
        <v>9</v>
      </c>
      <c r="P30" s="64" t="s">
        <v>8</v>
      </c>
      <c r="Q30" s="67">
        <f>U13</f>
        <v>0</v>
      </c>
      <c r="R30" s="67">
        <f>U14</f>
        <v>0</v>
      </c>
      <c r="S30" s="67">
        <f>U15</f>
        <v>0</v>
      </c>
      <c r="T30" s="68" t="e">
        <f>U16</f>
        <v>#DIV/0!</v>
      </c>
    </row>
    <row r="31" spans="2:20" x14ac:dyDescent="0.25">
      <c r="B31" s="24" t="s">
        <v>16</v>
      </c>
      <c r="C31" s="31"/>
      <c r="D31" s="15" t="s">
        <v>1</v>
      </c>
      <c r="E31" s="42"/>
      <c r="F31" s="12"/>
      <c r="G31" s="16">
        <f>(E30+E31+E32)/B32</f>
        <v>0</v>
      </c>
      <c r="H31" s="15"/>
      <c r="J31" s="15"/>
      <c r="K31" s="16">
        <f>(E24+E25+E26+E27+E28+E29+E30+E31+E32+E33+E34+E35+E36+E37+E38)/B38</f>
        <v>0</v>
      </c>
      <c r="P31" s="64"/>
      <c r="Q31" s="31"/>
      <c r="R31" s="31"/>
      <c r="S31" s="31"/>
      <c r="T31" s="15"/>
    </row>
    <row r="32" spans="2:20" x14ac:dyDescent="0.25">
      <c r="B32" s="25">
        <v>30</v>
      </c>
      <c r="C32" s="32"/>
      <c r="D32" s="21" t="s">
        <v>2</v>
      </c>
      <c r="E32" s="42"/>
      <c r="F32" s="22"/>
      <c r="H32" s="22"/>
      <c r="J32" s="15"/>
      <c r="P32" s="65"/>
      <c r="Q32" s="32"/>
      <c r="R32" s="32"/>
      <c r="S32" s="32"/>
      <c r="T32" s="21"/>
    </row>
    <row r="33" spans="2:20" x14ac:dyDescent="0.25">
      <c r="B33" s="25" t="s">
        <v>14</v>
      </c>
      <c r="C33" s="29" t="s">
        <v>20</v>
      </c>
      <c r="D33" s="10" t="s">
        <v>0</v>
      </c>
      <c r="E33" s="42"/>
      <c r="F33" s="11"/>
      <c r="G33" s="6" t="str">
        <f>C33</f>
        <v>OCCASIONS - ÉCOLE / TRAVAIL</v>
      </c>
      <c r="H33" s="11"/>
      <c r="J33" s="15"/>
      <c r="K33" s="34"/>
      <c r="P33" s="9"/>
      <c r="Q33" s="29" t="s">
        <v>40</v>
      </c>
      <c r="R33" s="29" t="s">
        <v>41</v>
      </c>
      <c r="S33" s="29" t="s">
        <v>40</v>
      </c>
      <c r="T33" s="10" t="s">
        <v>42</v>
      </c>
    </row>
    <row r="34" spans="2:20" x14ac:dyDescent="0.25">
      <c r="B34" s="25">
        <v>90</v>
      </c>
      <c r="C34" s="31"/>
      <c r="D34" s="15" t="s">
        <v>1</v>
      </c>
      <c r="E34" s="42"/>
      <c r="F34" s="12"/>
      <c r="G34" s="16">
        <f>(E33+E34+E35)/B32</f>
        <v>0</v>
      </c>
      <c r="H34" s="15"/>
      <c r="J34" s="15"/>
      <c r="P34" s="64" t="s">
        <v>44</v>
      </c>
      <c r="Q34" s="67">
        <f>Y13</f>
        <v>0</v>
      </c>
      <c r="R34" s="67">
        <f>Y14</f>
        <v>0</v>
      </c>
      <c r="S34" s="67">
        <f>Y15</f>
        <v>0</v>
      </c>
      <c r="T34" s="68" t="e">
        <f>Y16</f>
        <v>#DIV/0!</v>
      </c>
    </row>
    <row r="35" spans="2:20" x14ac:dyDescent="0.25">
      <c r="B35" s="25" t="s">
        <v>15</v>
      </c>
      <c r="C35" s="32"/>
      <c r="D35" s="21" t="s">
        <v>2</v>
      </c>
      <c r="E35" s="42"/>
      <c r="F35" s="22"/>
      <c r="H35" s="15"/>
      <c r="I35" s="5" t="s">
        <v>8</v>
      </c>
      <c r="J35" s="15"/>
      <c r="P35" s="64" t="s">
        <v>45</v>
      </c>
      <c r="Q35" s="67">
        <f>Z13</f>
        <v>0</v>
      </c>
      <c r="R35" s="67">
        <f>Z14</f>
        <v>0</v>
      </c>
      <c r="S35" s="67">
        <f>Z15</f>
        <v>0</v>
      </c>
      <c r="T35" s="68" t="e">
        <f>Z16</f>
        <v>#DIV/0!</v>
      </c>
    </row>
    <row r="36" spans="2:20" x14ac:dyDescent="0.25">
      <c r="B36" s="25">
        <v>60</v>
      </c>
      <c r="C36" s="29" t="s">
        <v>21</v>
      </c>
      <c r="D36" s="10" t="s">
        <v>0</v>
      </c>
      <c r="E36" s="42"/>
      <c r="F36" s="11"/>
      <c r="G36" s="6" t="str">
        <f>C36</f>
        <v>OCCASIONS - MAISON</v>
      </c>
      <c r="H36" s="15"/>
      <c r="I36" s="16">
        <f>(E33+E34+E35+E36+E37+E38)/B36</f>
        <v>0</v>
      </c>
      <c r="J36" s="15"/>
      <c r="P36" s="64"/>
      <c r="Q36" s="31"/>
      <c r="R36" s="31"/>
      <c r="S36" s="31"/>
      <c r="T36" s="15"/>
    </row>
    <row r="37" spans="2:20" x14ac:dyDescent="0.25">
      <c r="B37" s="25" t="s">
        <v>10</v>
      </c>
      <c r="C37" s="31"/>
      <c r="D37" s="15" t="s">
        <v>1</v>
      </c>
      <c r="E37" s="42"/>
      <c r="F37" s="12"/>
      <c r="G37" s="16">
        <f>(E36+E37+E38)/B32</f>
        <v>0</v>
      </c>
      <c r="H37" s="15"/>
      <c r="J37" s="15"/>
      <c r="P37" s="65"/>
      <c r="Q37" s="32"/>
      <c r="R37" s="32"/>
      <c r="S37" s="32"/>
      <c r="T37" s="21"/>
    </row>
    <row r="38" spans="2:20" x14ac:dyDescent="0.25">
      <c r="B38" s="27">
        <v>150</v>
      </c>
      <c r="C38" s="32"/>
      <c r="D38" s="21" t="s">
        <v>2</v>
      </c>
      <c r="E38" s="42"/>
      <c r="F38" s="22"/>
      <c r="H38" s="22"/>
      <c r="J38" s="22"/>
      <c r="P38" s="9"/>
      <c r="Q38" s="29" t="s">
        <v>40</v>
      </c>
      <c r="R38" s="29" t="s">
        <v>41</v>
      </c>
      <c r="S38" s="29" t="s">
        <v>40</v>
      </c>
      <c r="T38" s="10" t="s">
        <v>42</v>
      </c>
    </row>
    <row r="39" spans="2:20" s="3" customFormat="1" x14ac:dyDescent="0.25">
      <c r="E39" s="28"/>
      <c r="P39" s="66" t="s">
        <v>46</v>
      </c>
      <c r="Q39" s="69">
        <f>AD13</f>
        <v>0</v>
      </c>
      <c r="R39" s="69">
        <f>AD14</f>
        <v>0</v>
      </c>
      <c r="S39" s="69">
        <f>AD15</f>
        <v>0</v>
      </c>
      <c r="T39" s="70" t="e">
        <f>AD16</f>
        <v>#DIV/0!</v>
      </c>
    </row>
    <row r="40" spans="2:20" x14ac:dyDescent="0.25">
      <c r="B40" s="8" t="s">
        <v>30</v>
      </c>
      <c r="C40" s="9" t="s">
        <v>26</v>
      </c>
      <c r="D40" s="10" t="s">
        <v>0</v>
      </c>
      <c r="E40" s="42"/>
      <c r="F40" s="11"/>
      <c r="G40" s="6" t="s">
        <v>73</v>
      </c>
      <c r="H40" s="11"/>
      <c r="I40" s="35" t="s">
        <v>7</v>
      </c>
      <c r="J40" s="11"/>
      <c r="P40" s="64" t="s">
        <v>1</v>
      </c>
      <c r="Q40" s="67">
        <f>AE13</f>
        <v>0</v>
      </c>
      <c r="R40" s="67">
        <f>AE14</f>
        <v>0</v>
      </c>
      <c r="S40" s="67">
        <f>AE15</f>
        <v>0</v>
      </c>
      <c r="T40" s="68" t="e">
        <f>AE16</f>
        <v>#DIV/0!</v>
      </c>
    </row>
    <row r="41" spans="2:20" x14ac:dyDescent="0.25">
      <c r="B41" s="24" t="s">
        <v>16</v>
      </c>
      <c r="C41" s="14"/>
      <c r="D41" s="15" t="s">
        <v>1</v>
      </c>
      <c r="E41" s="42"/>
      <c r="F41" s="12"/>
      <c r="G41" s="16">
        <f>(E40+E41+E42)/B42</f>
        <v>0</v>
      </c>
      <c r="H41" s="15"/>
      <c r="I41" s="16">
        <f>(E40+E41+E42)/B44</f>
        <v>0</v>
      </c>
      <c r="J41" s="15"/>
      <c r="P41" s="64" t="s">
        <v>2</v>
      </c>
      <c r="Q41" s="67">
        <f>AF13</f>
        <v>0</v>
      </c>
      <c r="R41" s="67">
        <f>AF14</f>
        <v>0</v>
      </c>
      <c r="S41" s="67">
        <f>AF15</f>
        <v>0</v>
      </c>
      <c r="T41" s="68" t="e">
        <f>AF16</f>
        <v>#DIV/0!</v>
      </c>
    </row>
    <row r="42" spans="2:20" x14ac:dyDescent="0.25">
      <c r="B42" s="25">
        <v>30</v>
      </c>
      <c r="C42" s="14"/>
      <c r="D42" s="21" t="s">
        <v>2</v>
      </c>
      <c r="E42" s="42"/>
      <c r="F42" s="22"/>
      <c r="H42" s="22"/>
      <c r="J42" s="15"/>
      <c r="P42" s="64"/>
      <c r="Q42" s="31"/>
      <c r="R42" s="31"/>
      <c r="S42" s="31"/>
      <c r="T42" s="15"/>
    </row>
    <row r="43" spans="2:20" x14ac:dyDescent="0.25">
      <c r="B43" s="36" t="s">
        <v>14</v>
      </c>
      <c r="C43" s="9" t="s">
        <v>6</v>
      </c>
      <c r="D43" s="10" t="s">
        <v>0</v>
      </c>
      <c r="E43" s="42"/>
      <c r="F43" s="11"/>
      <c r="G43" s="6" t="s">
        <v>6</v>
      </c>
      <c r="H43" s="11"/>
      <c r="J43" s="15"/>
      <c r="K43" s="26" t="s">
        <v>9</v>
      </c>
      <c r="P43" s="64"/>
      <c r="Q43" s="31"/>
      <c r="R43" s="31"/>
      <c r="S43" s="31"/>
      <c r="T43" s="15"/>
    </row>
    <row r="44" spans="2:20" x14ac:dyDescent="0.25">
      <c r="B44" s="25">
        <v>30</v>
      </c>
      <c r="C44" s="14"/>
      <c r="D44" s="15" t="s">
        <v>1</v>
      </c>
      <c r="E44" s="42"/>
      <c r="F44" s="12"/>
      <c r="G44" s="16">
        <f>(E43+E44+E45)/B42</f>
        <v>0</v>
      </c>
      <c r="H44" s="15"/>
      <c r="J44" s="15"/>
      <c r="K44" s="16">
        <f>(E40+E41+E42+E43+E44+E45+E46+E47+E48)/B48</f>
        <v>0</v>
      </c>
      <c r="P44" s="65"/>
      <c r="Q44" s="32"/>
      <c r="R44" s="32"/>
      <c r="S44" s="32"/>
      <c r="T44" s="21"/>
    </row>
    <row r="45" spans="2:20" x14ac:dyDescent="0.25">
      <c r="B45" s="25" t="s">
        <v>15</v>
      </c>
      <c r="C45" s="20"/>
      <c r="D45" s="21" t="s">
        <v>2</v>
      </c>
      <c r="E45" s="42"/>
      <c r="F45" s="22"/>
      <c r="H45" s="15"/>
      <c r="I45" s="5" t="s">
        <v>8</v>
      </c>
      <c r="J45" s="15"/>
    </row>
    <row r="46" spans="2:20" x14ac:dyDescent="0.25">
      <c r="B46" s="25">
        <v>60</v>
      </c>
      <c r="C46" s="86" t="s">
        <v>5</v>
      </c>
      <c r="D46" s="10" t="s">
        <v>0</v>
      </c>
      <c r="E46" s="42"/>
      <c r="F46" s="11"/>
      <c r="G46" s="87" t="s">
        <v>5</v>
      </c>
      <c r="H46" s="15"/>
      <c r="I46" s="16">
        <f>(E43+E44+E45+E46+E47+E48)/B46</f>
        <v>0</v>
      </c>
      <c r="J46" s="15"/>
    </row>
    <row r="47" spans="2:20" x14ac:dyDescent="0.25">
      <c r="B47" s="25" t="s">
        <v>10</v>
      </c>
      <c r="C47" s="14"/>
      <c r="D47" s="15" t="s">
        <v>1</v>
      </c>
      <c r="E47" s="42"/>
      <c r="F47" s="12"/>
      <c r="G47" s="16">
        <f>(E46+E47+E48)/B42</f>
        <v>0</v>
      </c>
      <c r="H47" s="15"/>
      <c r="J47" s="15"/>
    </row>
    <row r="48" spans="2:20" x14ac:dyDescent="0.25">
      <c r="B48" s="27">
        <v>90</v>
      </c>
      <c r="C48" s="20"/>
      <c r="D48" s="21" t="s">
        <v>2</v>
      </c>
      <c r="E48" s="42"/>
      <c r="F48" s="22"/>
      <c r="H48" s="22"/>
      <c r="J48" s="22"/>
    </row>
    <row r="49" spans="3:12" s="3" customFormat="1" x14ac:dyDescent="0.25"/>
    <row r="51" spans="3:12" x14ac:dyDescent="0.25">
      <c r="C51" s="37" t="s">
        <v>9</v>
      </c>
      <c r="G51" s="37" t="s">
        <v>31</v>
      </c>
      <c r="I51" s="38" t="s">
        <v>27</v>
      </c>
      <c r="J51" s="38"/>
      <c r="K51" s="38"/>
      <c r="L51" s="38"/>
    </row>
    <row r="52" spans="3:12" x14ac:dyDescent="0.25">
      <c r="C52" s="39" t="s">
        <v>70</v>
      </c>
      <c r="G52" s="39" t="s">
        <v>70</v>
      </c>
    </row>
    <row r="53" spans="3:12" x14ac:dyDescent="0.25">
      <c r="I53" s="43"/>
      <c r="J53" s="44"/>
      <c r="K53" s="44"/>
      <c r="L53" s="45"/>
    </row>
    <row r="54" spans="3:12" x14ac:dyDescent="0.25">
      <c r="I54" s="46"/>
      <c r="J54" s="47"/>
      <c r="K54" s="47"/>
      <c r="L54" s="48"/>
    </row>
    <row r="55" spans="3:12" x14ac:dyDescent="0.25">
      <c r="I55" s="46"/>
      <c r="J55" s="47"/>
      <c r="K55" s="47"/>
      <c r="L55" s="48"/>
    </row>
    <row r="56" spans="3:12" x14ac:dyDescent="0.25">
      <c r="I56" s="46"/>
      <c r="J56" s="47"/>
      <c r="K56" s="47"/>
      <c r="L56" s="48"/>
    </row>
    <row r="57" spans="3:12" x14ac:dyDescent="0.25">
      <c r="I57" s="46"/>
      <c r="J57" s="47"/>
      <c r="K57" s="47"/>
      <c r="L57" s="48"/>
    </row>
    <row r="58" spans="3:12" x14ac:dyDescent="0.25">
      <c r="I58" s="46"/>
      <c r="J58" s="47"/>
      <c r="K58" s="47"/>
      <c r="L58" s="48"/>
    </row>
    <row r="59" spans="3:12" x14ac:dyDescent="0.25">
      <c r="I59" s="46"/>
      <c r="J59" s="47"/>
      <c r="K59" s="47"/>
      <c r="L59" s="48"/>
    </row>
    <row r="60" spans="3:12" x14ac:dyDescent="0.25">
      <c r="I60" s="46"/>
      <c r="J60" s="47"/>
      <c r="K60" s="47"/>
      <c r="L60" s="48"/>
    </row>
    <row r="61" spans="3:12" x14ac:dyDescent="0.25">
      <c r="I61" s="46"/>
      <c r="J61" s="47"/>
      <c r="K61" s="47"/>
      <c r="L61" s="48"/>
    </row>
    <row r="62" spans="3:12" x14ac:dyDescent="0.25">
      <c r="I62" s="46"/>
      <c r="J62" s="47"/>
      <c r="K62" s="47"/>
      <c r="L62" s="48"/>
    </row>
    <row r="63" spans="3:12" x14ac:dyDescent="0.25">
      <c r="C63" s="37" t="s">
        <v>32</v>
      </c>
      <c r="G63" s="40" t="s">
        <v>33</v>
      </c>
      <c r="I63" s="46"/>
      <c r="J63" s="47"/>
      <c r="K63" s="47"/>
      <c r="L63" s="48"/>
    </row>
    <row r="64" spans="3:12" x14ac:dyDescent="0.25">
      <c r="C64" s="39" t="s">
        <v>70</v>
      </c>
      <c r="G64" s="39" t="s">
        <v>70</v>
      </c>
      <c r="I64" s="46"/>
      <c r="J64" s="47"/>
      <c r="K64" s="47"/>
      <c r="L64" s="48"/>
    </row>
    <row r="65" spans="3:12" x14ac:dyDescent="0.25">
      <c r="I65" s="46"/>
      <c r="J65" s="47"/>
      <c r="K65" s="47"/>
      <c r="L65" s="48"/>
    </row>
    <row r="66" spans="3:12" x14ac:dyDescent="0.25">
      <c r="I66" s="46"/>
      <c r="J66" s="47"/>
      <c r="K66" s="47"/>
      <c r="L66" s="48"/>
    </row>
    <row r="67" spans="3:12" x14ac:dyDescent="0.25">
      <c r="I67" s="46"/>
      <c r="J67" s="47"/>
      <c r="K67" s="47"/>
      <c r="L67" s="48"/>
    </row>
    <row r="68" spans="3:12" x14ac:dyDescent="0.25">
      <c r="I68" s="46"/>
      <c r="J68" s="47"/>
      <c r="K68" s="47"/>
      <c r="L68" s="48"/>
    </row>
    <row r="69" spans="3:12" x14ac:dyDescent="0.25">
      <c r="I69" s="46"/>
      <c r="J69" s="47"/>
      <c r="K69" s="47"/>
      <c r="L69" s="48"/>
    </row>
    <row r="70" spans="3:12" x14ac:dyDescent="0.25">
      <c r="I70" s="46"/>
      <c r="J70" s="47"/>
      <c r="K70" s="47"/>
      <c r="L70" s="48"/>
    </row>
    <row r="71" spans="3:12" x14ac:dyDescent="0.25">
      <c r="I71" s="46"/>
      <c r="J71" s="47"/>
      <c r="K71" s="47"/>
      <c r="L71" s="48"/>
    </row>
    <row r="72" spans="3:12" x14ac:dyDescent="0.25">
      <c r="I72" s="46"/>
      <c r="J72" s="47"/>
      <c r="K72" s="47"/>
      <c r="L72" s="48"/>
    </row>
    <row r="73" spans="3:12" x14ac:dyDescent="0.25">
      <c r="I73" s="46"/>
      <c r="J73" s="47"/>
      <c r="K73" s="47"/>
      <c r="L73" s="48"/>
    </row>
    <row r="74" spans="3:12" x14ac:dyDescent="0.25">
      <c r="I74" s="46"/>
      <c r="J74" s="47"/>
      <c r="K74" s="47"/>
      <c r="L74" s="48"/>
    </row>
    <row r="75" spans="3:12" x14ac:dyDescent="0.25">
      <c r="C75" s="37" t="s">
        <v>34</v>
      </c>
      <c r="G75" s="37" t="s">
        <v>35</v>
      </c>
      <c r="I75" s="46"/>
      <c r="J75" s="47"/>
      <c r="K75" s="47"/>
      <c r="L75" s="48"/>
    </row>
    <row r="76" spans="3:12" x14ac:dyDescent="0.25">
      <c r="C76" s="41"/>
      <c r="G76" s="41"/>
      <c r="I76" s="46"/>
      <c r="J76" s="47"/>
      <c r="K76" s="47"/>
      <c r="L76" s="48"/>
    </row>
    <row r="77" spans="3:12" x14ac:dyDescent="0.25">
      <c r="C77" s="52"/>
      <c r="G77" s="52"/>
      <c r="I77" s="46"/>
      <c r="J77" s="47"/>
      <c r="K77" s="47"/>
      <c r="L77" s="48"/>
    </row>
    <row r="78" spans="3:12" x14ac:dyDescent="0.25">
      <c r="C78" s="53"/>
      <c r="G78" s="53"/>
      <c r="I78" s="46"/>
      <c r="J78" s="47"/>
      <c r="K78" s="47"/>
      <c r="L78" s="48"/>
    </row>
    <row r="79" spans="3:12" x14ac:dyDescent="0.25">
      <c r="C79" s="53"/>
      <c r="G79" s="53"/>
      <c r="I79" s="46"/>
      <c r="J79" s="47"/>
      <c r="K79" s="47"/>
      <c r="L79" s="48"/>
    </row>
    <row r="80" spans="3:12" x14ac:dyDescent="0.25">
      <c r="C80" s="53"/>
      <c r="G80" s="53"/>
      <c r="I80" s="46"/>
      <c r="J80" s="47"/>
      <c r="K80" s="47"/>
      <c r="L80" s="48"/>
    </row>
    <row r="81" spans="3:12" x14ac:dyDescent="0.25">
      <c r="C81" s="53"/>
      <c r="G81" s="53"/>
      <c r="I81" s="46"/>
      <c r="J81" s="47"/>
      <c r="K81" s="47"/>
      <c r="L81" s="48"/>
    </row>
    <row r="82" spans="3:12" x14ac:dyDescent="0.25">
      <c r="C82" s="53"/>
      <c r="G82" s="53"/>
      <c r="I82" s="46"/>
      <c r="J82" s="47"/>
      <c r="K82" s="47"/>
      <c r="L82" s="48"/>
    </row>
    <row r="83" spans="3:12" x14ac:dyDescent="0.25">
      <c r="C83" s="53"/>
      <c r="G83" s="53"/>
      <c r="I83" s="46"/>
      <c r="J83" s="47"/>
      <c r="K83" s="47"/>
      <c r="L83" s="48"/>
    </row>
    <row r="84" spans="3:12" x14ac:dyDescent="0.25">
      <c r="C84" s="53"/>
      <c r="G84" s="53"/>
      <c r="I84" s="46"/>
      <c r="J84" s="47"/>
      <c r="K84" s="47"/>
      <c r="L84" s="48"/>
    </row>
    <row r="85" spans="3:12" x14ac:dyDescent="0.25">
      <c r="C85" s="53"/>
      <c r="G85" s="53"/>
      <c r="I85" s="46"/>
      <c r="J85" s="47"/>
      <c r="K85" s="47"/>
      <c r="L85" s="48"/>
    </row>
    <row r="86" spans="3:12" x14ac:dyDescent="0.25">
      <c r="C86" s="54"/>
      <c r="G86" s="54"/>
      <c r="I86" s="49"/>
      <c r="J86" s="50"/>
      <c r="K86" s="50"/>
      <c r="L86" s="51"/>
    </row>
    <row r="88" spans="3:12" s="3" customFormat="1" x14ac:dyDescent="0.25"/>
  </sheetData>
  <sheetProtection password="9C8F" sheet="1" objects="1" scenarios="1"/>
  <pageMargins left="0.7" right="0.7" top="0.75" bottom="0.75" header="0.3" footer="0.3"/>
  <pageSetup paperSize="17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2"/>
  <sheetViews>
    <sheetView view="pageBreakPreview" zoomScale="85" zoomScaleNormal="70" zoomScaleSheetLayoutView="85" workbookViewId="0">
      <selection activeCell="B2" sqref="B2"/>
    </sheetView>
  </sheetViews>
  <sheetFormatPr baseColWidth="10" defaultRowHeight="15" x14ac:dyDescent="0.25"/>
  <cols>
    <col min="1" max="1" width="2.85546875" customWidth="1"/>
    <col min="2" max="2" width="30.85546875" customWidth="1"/>
    <col min="3" max="3" width="35.42578125" customWidth="1"/>
    <col min="7" max="7" width="35.42578125" customWidth="1"/>
    <col min="8" max="8" width="11.42578125" customWidth="1"/>
    <col min="13" max="13" width="7.42578125" customWidth="1"/>
    <col min="14" max="14" width="2.85546875" customWidth="1"/>
  </cols>
  <sheetData>
    <row r="1" spans="1:3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5" ht="36" x14ac:dyDescent="0.55000000000000004">
      <c r="A2" s="3"/>
      <c r="B2" s="4" t="s">
        <v>12</v>
      </c>
      <c r="C2" s="5"/>
      <c r="D2" s="5"/>
      <c r="E2" s="5"/>
      <c r="F2" s="6"/>
      <c r="G2" s="6"/>
      <c r="H2" s="5"/>
      <c r="I2" s="5"/>
      <c r="J2" s="5"/>
      <c r="K2" s="5"/>
      <c r="L2" s="5"/>
      <c r="M2" s="5"/>
      <c r="N2" s="3"/>
    </row>
    <row r="3" spans="1:35" x14ac:dyDescent="0.25">
      <c r="A3" s="3"/>
      <c r="B3" s="7" t="s">
        <v>13</v>
      </c>
      <c r="C3" s="5"/>
      <c r="D3" s="5"/>
      <c r="E3" s="5"/>
      <c r="F3" s="6"/>
      <c r="G3" s="6"/>
      <c r="H3" s="5"/>
      <c r="I3" s="5"/>
      <c r="J3" s="5"/>
      <c r="K3" s="5"/>
      <c r="L3" s="5"/>
      <c r="M3" s="5"/>
      <c r="N3" s="3"/>
    </row>
    <row r="4" spans="1:35" x14ac:dyDescent="0.25">
      <c r="A4" s="3"/>
      <c r="B4" s="7"/>
      <c r="C4" s="5"/>
      <c r="D4" s="5"/>
      <c r="E4" s="5"/>
      <c r="F4" s="6"/>
      <c r="G4" s="6"/>
      <c r="H4" s="5"/>
      <c r="I4" s="5"/>
      <c r="J4" s="5"/>
      <c r="K4" s="5"/>
      <c r="L4" s="5"/>
      <c r="M4" s="5"/>
      <c r="N4" s="3"/>
    </row>
    <row r="5" spans="1:35" x14ac:dyDescent="0.25">
      <c r="A5" s="3"/>
      <c r="B5" s="7" t="s">
        <v>22</v>
      </c>
      <c r="C5" s="82">
        <f>'COMPILATEUR-PRÉ'!C5</f>
        <v>0</v>
      </c>
      <c r="D5" s="5"/>
      <c r="E5" s="5"/>
      <c r="F5" s="6"/>
      <c r="G5" s="6"/>
      <c r="H5" s="5"/>
      <c r="I5" s="5"/>
      <c r="J5" s="5"/>
      <c r="K5" s="5"/>
      <c r="L5" s="5"/>
      <c r="M5" s="5"/>
      <c r="N5" s="3"/>
    </row>
    <row r="6" spans="1:35" x14ac:dyDescent="0.25">
      <c r="A6" s="3"/>
      <c r="B6" s="7" t="s">
        <v>24</v>
      </c>
      <c r="C6" s="82">
        <f>'COMPILATEUR-POST'!C6</f>
        <v>0</v>
      </c>
      <c r="D6" s="5"/>
      <c r="E6" s="5"/>
      <c r="F6" s="6"/>
      <c r="G6" s="6"/>
      <c r="H6" s="5"/>
      <c r="I6" s="5"/>
      <c r="J6" s="5"/>
      <c r="K6" s="5"/>
      <c r="L6" s="5"/>
      <c r="M6" s="5"/>
      <c r="N6" s="3"/>
    </row>
    <row r="7" spans="1:35" x14ac:dyDescent="0.25">
      <c r="A7" s="3"/>
      <c r="B7" s="7" t="s">
        <v>25</v>
      </c>
      <c r="C7" s="82">
        <f>'COMPILATEUR-PRÉ'!C7</f>
        <v>0</v>
      </c>
      <c r="D7" s="5"/>
      <c r="E7" s="5"/>
      <c r="F7" s="85" t="s">
        <v>68</v>
      </c>
      <c r="G7" s="84">
        <f>'COMPILATEUR-PRÉ'!C8</f>
        <v>0</v>
      </c>
      <c r="H7" s="5"/>
      <c r="I7" s="5"/>
      <c r="J7" s="5"/>
      <c r="K7" s="5"/>
      <c r="L7" s="5"/>
      <c r="M7" s="5"/>
      <c r="N7" s="3"/>
    </row>
    <row r="8" spans="1:35" x14ac:dyDescent="0.25">
      <c r="A8" s="3"/>
      <c r="B8" s="7" t="s">
        <v>23</v>
      </c>
      <c r="C8" s="83">
        <f>'COMPILATEUR-POST'!C8</f>
        <v>0</v>
      </c>
      <c r="D8" s="5"/>
      <c r="E8" s="5"/>
      <c r="F8" s="85" t="s">
        <v>67</v>
      </c>
      <c r="G8" s="84">
        <f>'COMPILATEUR-POST'!C8</f>
        <v>0</v>
      </c>
      <c r="H8" s="5"/>
      <c r="I8" s="5"/>
      <c r="J8" s="5"/>
      <c r="K8" s="5"/>
      <c r="L8" s="5"/>
      <c r="M8" s="5"/>
      <c r="N8" s="3"/>
    </row>
    <row r="9" spans="1:35" x14ac:dyDescent="0.25">
      <c r="A9" s="3"/>
      <c r="B9" s="62"/>
      <c r="C9" s="63"/>
      <c r="D9" s="5"/>
      <c r="E9" s="5"/>
      <c r="F9" s="6"/>
      <c r="G9" s="6"/>
      <c r="H9" s="5"/>
      <c r="I9" s="5"/>
      <c r="J9" s="5"/>
      <c r="K9" s="5"/>
      <c r="L9" s="5"/>
      <c r="M9" s="5"/>
      <c r="N9" s="3"/>
    </row>
    <row r="10" spans="1:3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3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35" x14ac:dyDescent="0.25">
      <c r="A12" s="3"/>
      <c r="B12" s="5"/>
      <c r="C12" s="5"/>
      <c r="D12" s="5"/>
      <c r="E12" s="5"/>
      <c r="F12" s="6"/>
      <c r="G12" s="6"/>
      <c r="H12" s="5"/>
      <c r="I12" s="5"/>
      <c r="J12" s="5"/>
      <c r="K12" s="5"/>
      <c r="L12" s="5"/>
      <c r="M12" s="5"/>
      <c r="N12" s="3"/>
      <c r="P12" s="59" t="s">
        <v>37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3"/>
      <c r="B13" s="5"/>
      <c r="C13" s="37" t="s">
        <v>9</v>
      </c>
      <c r="D13" s="5"/>
      <c r="E13" s="5"/>
      <c r="F13" s="6"/>
      <c r="G13" s="37" t="s">
        <v>31</v>
      </c>
      <c r="H13" s="5"/>
      <c r="I13" s="38" t="s">
        <v>27</v>
      </c>
      <c r="J13" s="38"/>
      <c r="K13" s="38"/>
      <c r="L13" s="38"/>
      <c r="M13" s="5"/>
      <c r="N13" s="3"/>
      <c r="O13" s="55"/>
      <c r="P13" s="56" t="str">
        <f>'COMPILATEUR-PRÉ'!P12</f>
        <v>DEGRÉ D'AUTODÉTERMINATION</v>
      </c>
      <c r="Q13" s="57"/>
      <c r="R13" s="58"/>
      <c r="S13" s="56" t="str">
        <f>'COMPILATEUR-PRÉ'!S12</f>
        <v>CAPACITÉS ET OCCASIONS</v>
      </c>
      <c r="T13" s="57"/>
      <c r="U13" s="57"/>
      <c r="V13" s="57"/>
      <c r="W13" s="58"/>
      <c r="X13" s="56" t="str">
        <f>'COMPILATEUR-PRÉ'!X12</f>
        <v>MAISON ET ÉCOLE / TRAVAIL</v>
      </c>
      <c r="Y13" s="57"/>
      <c r="Z13" s="57"/>
      <c r="AA13" s="57"/>
      <c r="AB13" s="58"/>
      <c r="AC13" s="56" t="str">
        <f>'COMPILATEUR-PRÉ'!AC12</f>
        <v>PENSE, FAIT, AJUSTE</v>
      </c>
      <c r="AD13" s="57"/>
      <c r="AE13" s="57"/>
      <c r="AF13" s="57"/>
      <c r="AG13" s="57"/>
      <c r="AH13" s="57"/>
      <c r="AI13" s="58"/>
    </row>
    <row r="14" spans="1:35" x14ac:dyDescent="0.25">
      <c r="A14" s="3"/>
      <c r="B14" s="5"/>
      <c r="C14" s="39"/>
      <c r="D14" s="5"/>
      <c r="E14" s="80" t="s">
        <v>71</v>
      </c>
      <c r="F14" s="6"/>
      <c r="G14" s="61"/>
      <c r="H14" s="5"/>
      <c r="I14" s="5"/>
      <c r="J14" s="5"/>
      <c r="K14" s="5"/>
      <c r="L14" s="5"/>
      <c r="M14" s="5"/>
      <c r="N14" s="3"/>
      <c r="O14" s="2"/>
      <c r="P14" s="2" t="str">
        <f>'COMPILATEUR-PRÉ'!P13</f>
        <v>PERSONNE</v>
      </c>
      <c r="Q14" s="2">
        <f>'COMPILATEUR-PRÉ'!Q13</f>
        <v>0</v>
      </c>
      <c r="R14" s="2"/>
      <c r="S14" s="2" t="str">
        <f>'COMPILATEUR-PRÉ'!S13</f>
        <v>PERSONNE</v>
      </c>
      <c r="T14" s="2">
        <f>'COMPILATEUR-PRÉ'!T13</f>
        <v>0</v>
      </c>
      <c r="U14" s="2">
        <f>'COMPILATEUR-PRÉ'!U13</f>
        <v>0</v>
      </c>
      <c r="V14" s="2"/>
      <c r="W14" s="2"/>
      <c r="X14" s="2" t="str">
        <f>'COMPILATEUR-PRÉ'!X13</f>
        <v>PERSONNE</v>
      </c>
      <c r="Y14" s="2">
        <f>'COMPILATEUR-PRÉ'!Y13</f>
        <v>0</v>
      </c>
      <c r="Z14" s="2">
        <f>'COMPILATEUR-PRÉ'!Z13</f>
        <v>0</v>
      </c>
      <c r="AA14" s="2"/>
      <c r="AB14" s="2"/>
      <c r="AC14" s="2" t="str">
        <f>'COMPILATEUR-PRÉ'!AC13</f>
        <v>PERSONNE</v>
      </c>
      <c r="AD14" s="2">
        <f>'COMPILATEUR-PRÉ'!AD13</f>
        <v>0</v>
      </c>
      <c r="AE14" s="2">
        <f>'COMPILATEUR-PRÉ'!AE13</f>
        <v>0</v>
      </c>
      <c r="AF14" s="2">
        <f>'COMPILATEUR-PRÉ'!AF13</f>
        <v>0</v>
      </c>
      <c r="AG14" s="2"/>
      <c r="AH14" s="2"/>
      <c r="AI14" s="2"/>
    </row>
    <row r="15" spans="1:35" x14ac:dyDescent="0.25">
      <c r="A15" s="3"/>
      <c r="B15" s="5"/>
      <c r="C15" s="5"/>
      <c r="D15" s="5"/>
      <c r="E15" s="5"/>
      <c r="F15" s="6"/>
      <c r="G15" s="6"/>
      <c r="H15" s="5"/>
      <c r="I15" s="43"/>
      <c r="J15" s="44"/>
      <c r="K15" s="44"/>
      <c r="L15" s="45"/>
      <c r="M15" s="5"/>
      <c r="N15" s="3"/>
      <c r="O15" s="2"/>
      <c r="P15" s="2" t="str">
        <f>'COMPILATEUR-PRÉ'!P14</f>
        <v>EDUCATEUR</v>
      </c>
      <c r="Q15" s="2">
        <f>'COMPILATEUR-PRÉ'!Q14</f>
        <v>0</v>
      </c>
      <c r="R15" s="2"/>
      <c r="S15" s="2" t="str">
        <f>'COMPILATEUR-PRÉ'!S14</f>
        <v>EDUCATEUR</v>
      </c>
      <c r="T15" s="2">
        <f>'COMPILATEUR-PRÉ'!T14</f>
        <v>0</v>
      </c>
      <c r="U15" s="2">
        <f>'COMPILATEUR-PRÉ'!U14</f>
        <v>0</v>
      </c>
      <c r="V15" s="2"/>
      <c r="W15" s="2"/>
      <c r="X15" s="2" t="str">
        <f>'COMPILATEUR-PRÉ'!X14</f>
        <v>EDUCATEUR</v>
      </c>
      <c r="Y15" s="2">
        <f>'COMPILATEUR-PRÉ'!Y14</f>
        <v>0</v>
      </c>
      <c r="Z15" s="2">
        <f>'COMPILATEUR-PRÉ'!Z14</f>
        <v>0</v>
      </c>
      <c r="AA15" s="2"/>
      <c r="AB15" s="2"/>
      <c r="AC15" s="2" t="str">
        <f>'COMPILATEUR-PRÉ'!AC14</f>
        <v>EDUCATEUR</v>
      </c>
      <c r="AD15" s="2">
        <f>'COMPILATEUR-PRÉ'!AD14</f>
        <v>0</v>
      </c>
      <c r="AE15" s="2">
        <f>'COMPILATEUR-PRÉ'!AE14</f>
        <v>0</v>
      </c>
      <c r="AF15" s="2">
        <f>'COMPILATEUR-PRÉ'!AF14</f>
        <v>0</v>
      </c>
      <c r="AG15" s="2"/>
      <c r="AH15" s="2"/>
      <c r="AI15" s="2"/>
    </row>
    <row r="16" spans="1:35" x14ac:dyDescent="0.25">
      <c r="A16" s="3"/>
      <c r="B16" s="5"/>
      <c r="C16" s="5"/>
      <c r="D16" s="5"/>
      <c r="E16" s="5"/>
      <c r="F16" s="6"/>
      <c r="G16" s="6"/>
      <c r="H16" s="5"/>
      <c r="I16" s="46"/>
      <c r="J16" s="47"/>
      <c r="K16" s="47"/>
      <c r="L16" s="48"/>
      <c r="M16" s="5"/>
      <c r="N16" s="3"/>
      <c r="O16" s="2"/>
      <c r="P16" s="2" t="str">
        <f>'COMPILATEUR-PRÉ'!P15</f>
        <v>PARENT</v>
      </c>
      <c r="Q16" s="2">
        <f>'COMPILATEUR-PRÉ'!Q15</f>
        <v>0</v>
      </c>
      <c r="R16" s="2"/>
      <c r="S16" s="2" t="str">
        <f>'COMPILATEUR-PRÉ'!S15</f>
        <v>PARENT</v>
      </c>
      <c r="T16" s="2">
        <f>'COMPILATEUR-PRÉ'!T15</f>
        <v>0</v>
      </c>
      <c r="U16" s="2">
        <f>'COMPILATEUR-PRÉ'!U15</f>
        <v>0</v>
      </c>
      <c r="V16" s="2"/>
      <c r="W16" s="2"/>
      <c r="X16" s="2" t="str">
        <f>'COMPILATEUR-PRÉ'!X15</f>
        <v>PARENT</v>
      </c>
      <c r="Y16" s="2">
        <f>'COMPILATEUR-PRÉ'!Y15</f>
        <v>0</v>
      </c>
      <c r="Z16" s="2">
        <f>'COMPILATEUR-PRÉ'!Z15</f>
        <v>0</v>
      </c>
      <c r="AA16" s="2"/>
      <c r="AB16" s="2"/>
      <c r="AC16" s="2" t="str">
        <f>'COMPILATEUR-PRÉ'!AC15</f>
        <v>PARENT</v>
      </c>
      <c r="AD16" s="2">
        <f>'COMPILATEUR-PRÉ'!AD15</f>
        <v>0</v>
      </c>
      <c r="AE16" s="2">
        <f>'COMPILATEUR-PRÉ'!AE15</f>
        <v>0</v>
      </c>
      <c r="AF16" s="2">
        <f>'COMPILATEUR-PRÉ'!AF15</f>
        <v>0</v>
      </c>
      <c r="AG16" s="2"/>
      <c r="AH16" s="2"/>
      <c r="AI16" s="2"/>
    </row>
    <row r="17" spans="1:35" x14ac:dyDescent="0.25">
      <c r="A17" s="3"/>
      <c r="B17" s="5"/>
      <c r="C17" s="5"/>
      <c r="D17" s="5"/>
      <c r="E17" s="5"/>
      <c r="F17" s="6"/>
      <c r="G17" s="6"/>
      <c r="H17" s="5"/>
      <c r="I17" s="46"/>
      <c r="J17" s="47"/>
      <c r="K17" s="47"/>
      <c r="L17" s="48"/>
      <c r="M17" s="5"/>
      <c r="N17" s="3"/>
      <c r="O17" s="2"/>
      <c r="P17" s="2" t="str">
        <f>'COMPILATEUR-PRÉ'!P16</f>
        <v>TOTAL</v>
      </c>
      <c r="Q17" s="2">
        <f>'COMPILATEUR-PRÉ'!Q16</f>
        <v>0</v>
      </c>
      <c r="R17" s="2"/>
      <c r="S17" s="2" t="str">
        <f>'COMPILATEUR-PRÉ'!S16</f>
        <v>TOTAL</v>
      </c>
      <c r="T17" s="2">
        <f>'COMPILATEUR-PRÉ'!T16</f>
        <v>0</v>
      </c>
      <c r="U17" s="2">
        <f>'COMPILATEUR-PRÉ'!U16</f>
        <v>0</v>
      </c>
      <c r="V17" s="2"/>
      <c r="W17" s="2"/>
      <c r="X17" s="2" t="str">
        <f>'COMPILATEUR-PRÉ'!X16</f>
        <v>TOTAL</v>
      </c>
      <c r="Y17" s="2">
        <f>'COMPILATEUR-PRÉ'!Y16</f>
        <v>0</v>
      </c>
      <c r="Z17" s="2">
        <f>'COMPILATEUR-PRÉ'!Z16</f>
        <v>0</v>
      </c>
      <c r="AA17" s="2"/>
      <c r="AB17" s="2"/>
      <c r="AC17" s="2" t="str">
        <f>'COMPILATEUR-PRÉ'!AC16</f>
        <v>TOTAL</v>
      </c>
      <c r="AD17" s="2">
        <f>'COMPILATEUR-PRÉ'!AD16</f>
        <v>0</v>
      </c>
      <c r="AE17" s="2">
        <f>'COMPILATEUR-PRÉ'!AE16</f>
        <v>0</v>
      </c>
      <c r="AF17" s="2">
        <f>'COMPILATEUR-PRÉ'!AF16</f>
        <v>0</v>
      </c>
      <c r="AG17" s="2"/>
      <c r="AH17" s="2"/>
      <c r="AI17" s="2"/>
    </row>
    <row r="18" spans="1:35" x14ac:dyDescent="0.25">
      <c r="A18" s="3"/>
      <c r="B18" s="5"/>
      <c r="C18" s="5"/>
      <c r="D18" s="5"/>
      <c r="E18" s="5"/>
      <c r="F18" s="6"/>
      <c r="G18" s="6"/>
      <c r="H18" s="5"/>
      <c r="I18" s="46"/>
      <c r="J18" s="47"/>
      <c r="K18" s="47"/>
      <c r="L18" s="48"/>
      <c r="M18" s="5"/>
      <c r="N18" s="3"/>
      <c r="O18" s="2"/>
      <c r="P18" s="59" t="s">
        <v>38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</row>
    <row r="19" spans="1:35" x14ac:dyDescent="0.25">
      <c r="A19" s="3"/>
      <c r="B19" s="5"/>
      <c r="C19" s="5"/>
      <c r="D19" s="5"/>
      <c r="E19" s="5"/>
      <c r="F19" s="6"/>
      <c r="G19" s="6"/>
      <c r="H19" s="5"/>
      <c r="I19" s="46"/>
      <c r="J19" s="47"/>
      <c r="K19" s="47"/>
      <c r="L19" s="48"/>
      <c r="M19" s="5"/>
      <c r="N19" s="3"/>
      <c r="O19" s="55"/>
      <c r="P19" s="56" t="str">
        <f>'COMPILATEUR-POST'!P12</f>
        <v>DEGRÉ D'AUTODÉTERMINATION</v>
      </c>
      <c r="Q19" s="57"/>
      <c r="R19" s="58"/>
      <c r="S19" s="56" t="str">
        <f>'COMPILATEUR-POST'!S12</f>
        <v>CAPACITÉS ET OCCASIONS</v>
      </c>
      <c r="T19" s="57"/>
      <c r="U19" s="57"/>
      <c r="V19" s="57"/>
      <c r="W19" s="58"/>
      <c r="X19" s="56" t="str">
        <f>'COMPILATEUR-POST'!X12</f>
        <v>MAISON ET ÉCOLE / TRAVAIL</v>
      </c>
      <c r="Y19" s="57"/>
      <c r="Z19" s="57"/>
      <c r="AA19" s="57"/>
      <c r="AB19" s="58"/>
      <c r="AC19" s="56" t="str">
        <f>'COMPILATEUR-POST'!AC12</f>
        <v>PENSE, FAIT, AJUSTE</v>
      </c>
      <c r="AD19" s="57"/>
      <c r="AE19" s="57"/>
      <c r="AF19" s="57"/>
      <c r="AG19" s="57"/>
      <c r="AH19" s="57"/>
      <c r="AI19" s="58"/>
    </row>
    <row r="20" spans="1:35" x14ac:dyDescent="0.25">
      <c r="A20" s="3"/>
      <c r="B20" s="5"/>
      <c r="C20" s="5"/>
      <c r="D20" s="5"/>
      <c r="E20" s="5"/>
      <c r="F20" s="6"/>
      <c r="G20" s="6"/>
      <c r="H20" s="5"/>
      <c r="I20" s="46"/>
      <c r="J20" s="47"/>
      <c r="K20" s="47"/>
      <c r="L20" s="48"/>
      <c r="M20" s="5"/>
      <c r="N20" s="3"/>
      <c r="O20" s="2"/>
      <c r="P20" s="2" t="str">
        <f>'COMPILATEUR-POST'!P13</f>
        <v>PERSONNE</v>
      </c>
      <c r="Q20" s="2">
        <f>'COMPILATEUR-POST'!Q13</f>
        <v>0</v>
      </c>
      <c r="R20" s="2"/>
      <c r="S20" s="2" t="str">
        <f>'COMPILATEUR-POST'!S13</f>
        <v>PERSONNE</v>
      </c>
      <c r="T20" s="2">
        <f>'COMPILATEUR-POST'!T13</f>
        <v>0</v>
      </c>
      <c r="U20" s="2">
        <f>'COMPILATEUR-POST'!U13</f>
        <v>0</v>
      </c>
      <c r="V20" s="2"/>
      <c r="W20" s="2"/>
      <c r="X20" s="2" t="str">
        <f>'COMPILATEUR-POST'!X13</f>
        <v>PERSONNE</v>
      </c>
      <c r="Y20" s="2">
        <f>'COMPILATEUR-POST'!Y13</f>
        <v>0</v>
      </c>
      <c r="Z20" s="2">
        <f>'COMPILATEUR-POST'!Z13</f>
        <v>0</v>
      </c>
      <c r="AA20" s="2"/>
      <c r="AB20" s="2"/>
      <c r="AC20" s="2" t="str">
        <f>'COMPILATEUR-POST'!AC13</f>
        <v>PERSONNE</v>
      </c>
      <c r="AD20" s="2">
        <f>'COMPILATEUR-POST'!AD13</f>
        <v>0</v>
      </c>
      <c r="AE20" s="2">
        <f>'COMPILATEUR-POST'!AE13</f>
        <v>0</v>
      </c>
      <c r="AF20" s="2">
        <f>'COMPILATEUR-POST'!AF13</f>
        <v>0</v>
      </c>
      <c r="AG20" s="2"/>
      <c r="AH20" s="2"/>
      <c r="AI20" s="2"/>
    </row>
    <row r="21" spans="1:35" x14ac:dyDescent="0.25">
      <c r="A21" s="3"/>
      <c r="B21" s="5"/>
      <c r="C21" s="5"/>
      <c r="D21" s="5"/>
      <c r="E21" s="5"/>
      <c r="F21" s="6"/>
      <c r="G21" s="6"/>
      <c r="H21" s="5"/>
      <c r="I21" s="46"/>
      <c r="J21" s="47"/>
      <c r="K21" s="47"/>
      <c r="L21" s="48"/>
      <c r="M21" s="5"/>
      <c r="N21" s="3"/>
      <c r="O21" s="2"/>
      <c r="P21" s="2" t="str">
        <f>'COMPILATEUR-POST'!P14</f>
        <v>EDUCATEUR</v>
      </c>
      <c r="Q21" s="2">
        <f>'COMPILATEUR-POST'!Q14</f>
        <v>0</v>
      </c>
      <c r="R21" s="2"/>
      <c r="S21" s="2" t="str">
        <f>'COMPILATEUR-POST'!S14</f>
        <v>EDUCATEUR</v>
      </c>
      <c r="T21" s="2">
        <f>'COMPILATEUR-POST'!T14</f>
        <v>0</v>
      </c>
      <c r="U21" s="2">
        <f>'COMPILATEUR-POST'!U14</f>
        <v>0</v>
      </c>
      <c r="V21" s="2"/>
      <c r="W21" s="2"/>
      <c r="X21" s="2" t="str">
        <f>'COMPILATEUR-POST'!X14</f>
        <v>EDUCATEUR</v>
      </c>
      <c r="Y21" s="2">
        <f>'COMPILATEUR-POST'!Y14</f>
        <v>0</v>
      </c>
      <c r="Z21" s="2">
        <f>'COMPILATEUR-POST'!Z14</f>
        <v>0</v>
      </c>
      <c r="AA21" s="2"/>
      <c r="AB21" s="2"/>
      <c r="AC21" s="2" t="str">
        <f>'COMPILATEUR-POST'!AC14</f>
        <v>EDUCATEUR</v>
      </c>
      <c r="AD21" s="2">
        <f>'COMPILATEUR-POST'!AD14</f>
        <v>0</v>
      </c>
      <c r="AE21" s="2">
        <f>'COMPILATEUR-POST'!AE14</f>
        <v>0</v>
      </c>
      <c r="AF21" s="2">
        <f>'COMPILATEUR-POST'!AF14</f>
        <v>0</v>
      </c>
      <c r="AG21" s="2"/>
      <c r="AH21" s="2"/>
      <c r="AI21" s="2"/>
    </row>
    <row r="22" spans="1:35" x14ac:dyDescent="0.25">
      <c r="A22" s="3"/>
      <c r="B22" s="5"/>
      <c r="C22" s="5"/>
      <c r="D22" s="5"/>
      <c r="E22" s="5"/>
      <c r="F22" s="6"/>
      <c r="G22" s="6"/>
      <c r="H22" s="5"/>
      <c r="I22" s="46"/>
      <c r="J22" s="47"/>
      <c r="K22" s="47"/>
      <c r="L22" s="48"/>
      <c r="M22" s="5"/>
      <c r="N22" s="3"/>
      <c r="O22" s="2"/>
      <c r="P22" s="2" t="str">
        <f>'COMPILATEUR-POST'!P15</f>
        <v>PARENT</v>
      </c>
      <c r="Q22" s="2">
        <f>'COMPILATEUR-POST'!Q15</f>
        <v>0</v>
      </c>
      <c r="R22" s="2"/>
      <c r="S22" s="2" t="str">
        <f>'COMPILATEUR-POST'!S15</f>
        <v>PARENT</v>
      </c>
      <c r="T22" s="2">
        <f>'COMPILATEUR-POST'!T15</f>
        <v>0</v>
      </c>
      <c r="U22" s="2">
        <f>'COMPILATEUR-POST'!U15</f>
        <v>0</v>
      </c>
      <c r="V22" s="2"/>
      <c r="W22" s="2"/>
      <c r="X22" s="2" t="str">
        <f>'COMPILATEUR-POST'!X15</f>
        <v>PARENT</v>
      </c>
      <c r="Y22" s="2">
        <f>'COMPILATEUR-POST'!Y15</f>
        <v>0</v>
      </c>
      <c r="Z22" s="2">
        <f>'COMPILATEUR-POST'!Z15</f>
        <v>0</v>
      </c>
      <c r="AA22" s="2"/>
      <c r="AB22" s="2"/>
      <c r="AC22" s="2" t="str">
        <f>'COMPILATEUR-POST'!AC15</f>
        <v>PARENT</v>
      </c>
      <c r="AD22" s="2">
        <f>'COMPILATEUR-POST'!AD15</f>
        <v>0</v>
      </c>
      <c r="AE22" s="2">
        <f>'COMPILATEUR-POST'!AE15</f>
        <v>0</v>
      </c>
      <c r="AF22" s="2">
        <f>'COMPILATEUR-POST'!AF15</f>
        <v>0</v>
      </c>
      <c r="AG22" s="2"/>
      <c r="AH22" s="2"/>
      <c r="AI22" s="2"/>
    </row>
    <row r="23" spans="1:35" x14ac:dyDescent="0.25">
      <c r="A23" s="3"/>
      <c r="B23" s="5"/>
      <c r="C23" s="5"/>
      <c r="D23" s="5"/>
      <c r="E23" s="5"/>
      <c r="F23" s="6"/>
      <c r="G23" s="6"/>
      <c r="H23" s="5"/>
      <c r="I23" s="46"/>
      <c r="J23" s="47"/>
      <c r="K23" s="47"/>
      <c r="L23" s="48"/>
      <c r="M23" s="5"/>
      <c r="N23" s="3"/>
      <c r="O23" s="2"/>
      <c r="P23" s="2" t="str">
        <f>'COMPILATEUR-POST'!P16</f>
        <v>TOTAL</v>
      </c>
      <c r="Q23" s="2" t="e">
        <f>'COMPILATEUR-POST'!Q16</f>
        <v>#DIV/0!</v>
      </c>
      <c r="R23" s="2"/>
      <c r="S23" s="2" t="str">
        <f>'COMPILATEUR-POST'!S16</f>
        <v>TOTAL</v>
      </c>
      <c r="T23" s="2" t="e">
        <f>'COMPILATEUR-POST'!T16</f>
        <v>#DIV/0!</v>
      </c>
      <c r="U23" s="2" t="e">
        <f>'COMPILATEUR-POST'!U16</f>
        <v>#DIV/0!</v>
      </c>
      <c r="V23" s="2"/>
      <c r="W23" s="2"/>
      <c r="X23" s="2" t="str">
        <f>'COMPILATEUR-POST'!X16</f>
        <v>TOTAL</v>
      </c>
      <c r="Y23" s="2" t="e">
        <f>'COMPILATEUR-POST'!Y16</f>
        <v>#DIV/0!</v>
      </c>
      <c r="Z23" s="2" t="e">
        <f>'COMPILATEUR-POST'!Z16</f>
        <v>#DIV/0!</v>
      </c>
      <c r="AA23" s="2"/>
      <c r="AB23" s="2"/>
      <c r="AC23" s="2" t="str">
        <f>'COMPILATEUR-POST'!AC16</f>
        <v>TOTAL</v>
      </c>
      <c r="AD23" s="2" t="e">
        <f>'COMPILATEUR-POST'!AD16</f>
        <v>#DIV/0!</v>
      </c>
      <c r="AE23" s="2" t="e">
        <f>'COMPILATEUR-POST'!AE16</f>
        <v>#DIV/0!</v>
      </c>
      <c r="AF23" s="2" t="e">
        <f>'COMPILATEUR-POST'!AF16</f>
        <v>#DIV/0!</v>
      </c>
      <c r="AG23" s="2"/>
      <c r="AH23" s="2"/>
      <c r="AI23" s="2"/>
    </row>
    <row r="24" spans="1:35" x14ac:dyDescent="0.25">
      <c r="A24" s="3"/>
      <c r="B24" s="5"/>
      <c r="C24" s="5"/>
      <c r="D24" s="5"/>
      <c r="E24" s="5"/>
      <c r="F24" s="6"/>
      <c r="G24" s="6"/>
      <c r="H24" s="5"/>
      <c r="I24" s="46"/>
      <c r="J24" s="47"/>
      <c r="K24" s="47"/>
      <c r="L24" s="48"/>
      <c r="M24" s="5"/>
      <c r="N24" s="3"/>
      <c r="O24" s="2"/>
      <c r="P24" s="59" t="s">
        <v>39</v>
      </c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</row>
    <row r="25" spans="1:35" x14ac:dyDescent="0.25">
      <c r="A25" s="3"/>
      <c r="B25" s="5"/>
      <c r="C25" s="37" t="s">
        <v>32</v>
      </c>
      <c r="D25" s="5"/>
      <c r="E25" s="5"/>
      <c r="F25" s="6"/>
      <c r="G25" s="40" t="s">
        <v>33</v>
      </c>
      <c r="H25" s="5"/>
      <c r="I25" s="46"/>
      <c r="J25" s="47"/>
      <c r="K25" s="47"/>
      <c r="L25" s="48"/>
      <c r="M25" s="5"/>
      <c r="N25" s="3"/>
      <c r="O25" s="55"/>
      <c r="P25" s="56" t="s">
        <v>9</v>
      </c>
      <c r="Q25" s="57"/>
      <c r="R25" s="58"/>
      <c r="S25" s="56" t="s">
        <v>31</v>
      </c>
      <c r="T25" s="57"/>
      <c r="U25" s="57"/>
      <c r="V25" s="57"/>
      <c r="W25" s="58"/>
      <c r="X25" s="56" t="s">
        <v>32</v>
      </c>
      <c r="Y25" s="57"/>
      <c r="Z25" s="57"/>
      <c r="AA25" s="57"/>
      <c r="AB25" s="58"/>
      <c r="AC25" s="56" t="s">
        <v>33</v>
      </c>
      <c r="AD25" s="57"/>
      <c r="AE25" s="57"/>
      <c r="AF25" s="57"/>
      <c r="AG25" s="57"/>
      <c r="AH25" s="57"/>
      <c r="AI25" s="58"/>
    </row>
    <row r="26" spans="1:35" x14ac:dyDescent="0.25">
      <c r="A26" s="3"/>
      <c r="B26" s="5"/>
      <c r="C26" s="61"/>
      <c r="D26" s="5"/>
      <c r="E26" s="80" t="s">
        <v>72</v>
      </c>
      <c r="F26" s="6"/>
      <c r="G26" s="61"/>
      <c r="H26" s="5"/>
      <c r="I26" s="46"/>
      <c r="J26" s="47"/>
      <c r="K26" s="47"/>
      <c r="L26" s="48"/>
      <c r="M26" s="5"/>
      <c r="N26" s="3"/>
      <c r="O26" s="2"/>
      <c r="P26" s="2" t="s">
        <v>28</v>
      </c>
      <c r="Q26" s="2">
        <f>Q14</f>
        <v>0</v>
      </c>
      <c r="R26" s="2">
        <f>Q20</f>
        <v>0</v>
      </c>
      <c r="S26" s="2" t="s">
        <v>28</v>
      </c>
      <c r="T26" s="2">
        <f>T14</f>
        <v>0</v>
      </c>
      <c r="U26" s="2">
        <f>T20</f>
        <v>0</v>
      </c>
      <c r="V26" s="2">
        <f>U14</f>
        <v>0</v>
      </c>
      <c r="W26" s="2">
        <f>U20</f>
        <v>0</v>
      </c>
      <c r="X26" s="2" t="s">
        <v>28</v>
      </c>
      <c r="Y26" s="2">
        <f>Y14</f>
        <v>0</v>
      </c>
      <c r="Z26" s="2">
        <f>Y20</f>
        <v>0</v>
      </c>
      <c r="AA26" s="2">
        <f>Z14</f>
        <v>0</v>
      </c>
      <c r="AB26" s="2">
        <f>Z20</f>
        <v>0</v>
      </c>
      <c r="AC26" s="2" t="s">
        <v>28</v>
      </c>
      <c r="AD26" s="2">
        <f>AD14</f>
        <v>0</v>
      </c>
      <c r="AE26" s="2">
        <f>AD20</f>
        <v>0</v>
      </c>
      <c r="AF26" s="2">
        <f>AE14</f>
        <v>0</v>
      </c>
      <c r="AG26" s="2">
        <f>AE20</f>
        <v>0</v>
      </c>
      <c r="AH26" s="2">
        <f>AF14</f>
        <v>0</v>
      </c>
      <c r="AI26" s="2">
        <f>AF20</f>
        <v>0</v>
      </c>
    </row>
    <row r="27" spans="1:35" x14ac:dyDescent="0.25">
      <c r="A27" s="3"/>
      <c r="B27" s="5"/>
      <c r="C27" s="5"/>
      <c r="D27" s="5"/>
      <c r="E27" s="5"/>
      <c r="F27" s="6"/>
      <c r="G27" s="6"/>
      <c r="H27" s="5"/>
      <c r="I27" s="46"/>
      <c r="J27" s="47"/>
      <c r="K27" s="47"/>
      <c r="L27" s="48"/>
      <c r="M27" s="5"/>
      <c r="N27" s="3"/>
      <c r="O27" s="2"/>
      <c r="P27" s="2" t="s">
        <v>29</v>
      </c>
      <c r="Q27" s="2">
        <f t="shared" ref="Q27:Q28" si="0">Q15</f>
        <v>0</v>
      </c>
      <c r="R27" s="2">
        <f t="shared" ref="R27:R29" si="1">Q21</f>
        <v>0</v>
      </c>
      <c r="S27" s="2" t="s">
        <v>29</v>
      </c>
      <c r="T27" s="2">
        <f t="shared" ref="T27:T29" si="2">T15</f>
        <v>0</v>
      </c>
      <c r="U27" s="2">
        <f t="shared" ref="U27:U29" si="3">T21</f>
        <v>0</v>
      </c>
      <c r="V27" s="2">
        <f t="shared" ref="V27:V29" si="4">U15</f>
        <v>0</v>
      </c>
      <c r="W27" s="2">
        <f t="shared" ref="W27:W29" si="5">U21</f>
        <v>0</v>
      </c>
      <c r="X27" s="2" t="s">
        <v>29</v>
      </c>
      <c r="Y27" s="2">
        <f t="shared" ref="Y27:Y29" si="6">Y15</f>
        <v>0</v>
      </c>
      <c r="Z27" s="2">
        <f t="shared" ref="Z27:Z29" si="7">Y21</f>
        <v>0</v>
      </c>
      <c r="AA27" s="2">
        <f t="shared" ref="AA27:AA29" si="8">Z15</f>
        <v>0</v>
      </c>
      <c r="AB27" s="2">
        <f t="shared" ref="AB27:AB29" si="9">Z21</f>
        <v>0</v>
      </c>
      <c r="AC27" s="2" t="s">
        <v>29</v>
      </c>
      <c r="AD27" s="2">
        <f t="shared" ref="AD27:AD29" si="10">AD15</f>
        <v>0</v>
      </c>
      <c r="AE27" s="2">
        <f t="shared" ref="AE27:AE29" si="11">AD21</f>
        <v>0</v>
      </c>
      <c r="AF27" s="2">
        <f t="shared" ref="AF27:AF29" si="12">AE15</f>
        <v>0</v>
      </c>
      <c r="AG27" s="2">
        <f t="shared" ref="AG27:AG29" si="13">AE21</f>
        <v>0</v>
      </c>
      <c r="AH27" s="2">
        <f t="shared" ref="AH27:AH29" si="14">AF15</f>
        <v>0</v>
      </c>
      <c r="AI27" s="2">
        <f>AF21</f>
        <v>0</v>
      </c>
    </row>
    <row r="28" spans="1:35" x14ac:dyDescent="0.25">
      <c r="A28" s="3"/>
      <c r="B28" s="5"/>
      <c r="C28" s="5"/>
      <c r="D28" s="5"/>
      <c r="E28" s="5"/>
      <c r="F28" s="6"/>
      <c r="G28" s="6"/>
      <c r="H28" s="5"/>
      <c r="I28" s="46"/>
      <c r="J28" s="47"/>
      <c r="K28" s="47"/>
      <c r="L28" s="48"/>
      <c r="M28" s="5"/>
      <c r="N28" s="3"/>
      <c r="O28" s="2"/>
      <c r="P28" s="2" t="s">
        <v>30</v>
      </c>
      <c r="Q28" s="2">
        <f t="shared" si="0"/>
        <v>0</v>
      </c>
      <c r="R28" s="2">
        <f t="shared" si="1"/>
        <v>0</v>
      </c>
      <c r="S28" s="2" t="s">
        <v>30</v>
      </c>
      <c r="T28" s="2">
        <f t="shared" si="2"/>
        <v>0</v>
      </c>
      <c r="U28" s="2">
        <f t="shared" si="3"/>
        <v>0</v>
      </c>
      <c r="V28" s="2">
        <f t="shared" si="4"/>
        <v>0</v>
      </c>
      <c r="W28" s="2">
        <f t="shared" si="5"/>
        <v>0</v>
      </c>
      <c r="X28" s="2" t="s">
        <v>30</v>
      </c>
      <c r="Y28" s="2">
        <f t="shared" si="6"/>
        <v>0</v>
      </c>
      <c r="Z28" s="2">
        <f t="shared" si="7"/>
        <v>0</v>
      </c>
      <c r="AA28" s="2">
        <f t="shared" si="8"/>
        <v>0</v>
      </c>
      <c r="AB28" s="2">
        <f t="shared" si="9"/>
        <v>0</v>
      </c>
      <c r="AC28" s="2" t="s">
        <v>30</v>
      </c>
      <c r="AD28" s="2">
        <f t="shared" si="10"/>
        <v>0</v>
      </c>
      <c r="AE28" s="2">
        <f t="shared" si="11"/>
        <v>0</v>
      </c>
      <c r="AF28" s="2">
        <f t="shared" si="12"/>
        <v>0</v>
      </c>
      <c r="AG28" s="2">
        <f t="shared" si="13"/>
        <v>0</v>
      </c>
      <c r="AH28" s="2">
        <f t="shared" si="14"/>
        <v>0</v>
      </c>
      <c r="AI28" s="2">
        <f>AF22</f>
        <v>0</v>
      </c>
    </row>
    <row r="29" spans="1:35" x14ac:dyDescent="0.25">
      <c r="A29" s="3"/>
      <c r="B29" s="5"/>
      <c r="C29" s="5"/>
      <c r="D29" s="5"/>
      <c r="E29" s="5"/>
      <c r="F29" s="6"/>
      <c r="G29" s="6"/>
      <c r="H29" s="5"/>
      <c r="I29" s="46"/>
      <c r="J29" s="47"/>
      <c r="K29" s="47"/>
      <c r="L29" s="48"/>
      <c r="M29" s="5"/>
      <c r="N29" s="3"/>
      <c r="O29" s="2"/>
      <c r="P29" s="2" t="s">
        <v>36</v>
      </c>
      <c r="Q29" s="2">
        <f>Q17</f>
        <v>0</v>
      </c>
      <c r="R29" s="2" t="e">
        <f t="shared" si="1"/>
        <v>#DIV/0!</v>
      </c>
      <c r="S29" s="2" t="s">
        <v>36</v>
      </c>
      <c r="T29" s="2">
        <f t="shared" si="2"/>
        <v>0</v>
      </c>
      <c r="U29" s="2" t="e">
        <f t="shared" si="3"/>
        <v>#DIV/0!</v>
      </c>
      <c r="V29" s="2">
        <f t="shared" si="4"/>
        <v>0</v>
      </c>
      <c r="W29" s="2" t="e">
        <f t="shared" si="5"/>
        <v>#DIV/0!</v>
      </c>
      <c r="X29" s="2" t="s">
        <v>36</v>
      </c>
      <c r="Y29" s="2">
        <f t="shared" si="6"/>
        <v>0</v>
      </c>
      <c r="Z29" s="2" t="e">
        <f t="shared" si="7"/>
        <v>#DIV/0!</v>
      </c>
      <c r="AA29" s="2">
        <f t="shared" si="8"/>
        <v>0</v>
      </c>
      <c r="AB29" s="2" t="e">
        <f t="shared" si="9"/>
        <v>#DIV/0!</v>
      </c>
      <c r="AC29" s="2" t="s">
        <v>36</v>
      </c>
      <c r="AD29" s="2">
        <f t="shared" si="10"/>
        <v>0</v>
      </c>
      <c r="AE29" s="2" t="e">
        <f t="shared" si="11"/>
        <v>#DIV/0!</v>
      </c>
      <c r="AF29" s="2">
        <f t="shared" si="12"/>
        <v>0</v>
      </c>
      <c r="AG29" s="2" t="e">
        <f t="shared" si="13"/>
        <v>#DIV/0!</v>
      </c>
      <c r="AH29" s="2">
        <f t="shared" si="14"/>
        <v>0</v>
      </c>
      <c r="AI29" s="2" t="e">
        <f>AF23</f>
        <v>#DIV/0!</v>
      </c>
    </row>
    <row r="30" spans="1:35" x14ac:dyDescent="0.25">
      <c r="A30" s="3"/>
      <c r="B30" s="5"/>
      <c r="C30" s="5"/>
      <c r="D30" s="5"/>
      <c r="E30" s="5"/>
      <c r="F30" s="6"/>
      <c r="G30" s="6"/>
      <c r="H30" s="5"/>
      <c r="I30" s="46"/>
      <c r="J30" s="47"/>
      <c r="K30" s="47"/>
      <c r="L30" s="48"/>
      <c r="M30" s="5"/>
      <c r="N30" s="3"/>
    </row>
    <row r="31" spans="1:35" x14ac:dyDescent="0.25">
      <c r="A31" s="3"/>
      <c r="B31" s="5"/>
      <c r="C31" s="5"/>
      <c r="D31" s="5"/>
      <c r="E31" s="5"/>
      <c r="F31" s="6"/>
      <c r="G31" s="6"/>
      <c r="H31" s="5"/>
      <c r="I31" s="46"/>
      <c r="J31" s="47"/>
      <c r="K31" s="47"/>
      <c r="L31" s="48"/>
      <c r="M31" s="5"/>
      <c r="N31" s="3"/>
    </row>
    <row r="32" spans="1:35" x14ac:dyDescent="0.25">
      <c r="A32" s="3"/>
      <c r="B32" s="5"/>
      <c r="C32" s="5"/>
      <c r="D32" s="5"/>
      <c r="E32" s="5"/>
      <c r="F32" s="6"/>
      <c r="G32" s="6"/>
      <c r="H32" s="5"/>
      <c r="I32" s="46"/>
      <c r="J32" s="47"/>
      <c r="K32" s="47"/>
      <c r="L32" s="48"/>
      <c r="M32" s="5"/>
      <c r="N32" s="3"/>
    </row>
    <row r="33" spans="1:29" x14ac:dyDescent="0.25">
      <c r="A33" s="3"/>
      <c r="B33" s="5"/>
      <c r="C33" s="5"/>
      <c r="D33" s="5"/>
      <c r="E33" s="5"/>
      <c r="F33" s="6"/>
      <c r="G33" s="6"/>
      <c r="H33" s="5"/>
      <c r="I33" s="46"/>
      <c r="J33" s="47"/>
      <c r="K33" s="47"/>
      <c r="L33" s="48"/>
      <c r="M33" s="5"/>
      <c r="N33" s="3"/>
      <c r="P33" s="9"/>
      <c r="Q33" s="29" t="s">
        <v>40</v>
      </c>
      <c r="R33" s="29" t="s">
        <v>41</v>
      </c>
      <c r="S33" s="29" t="s">
        <v>40</v>
      </c>
      <c r="T33" s="10" t="s">
        <v>42</v>
      </c>
      <c r="U33" s="71"/>
      <c r="V33" s="72" t="s">
        <v>61</v>
      </c>
      <c r="W33" s="72" t="s">
        <v>62</v>
      </c>
      <c r="X33" s="72" t="s">
        <v>63</v>
      </c>
      <c r="Y33" s="72" t="s">
        <v>64</v>
      </c>
      <c r="Z33" s="72" t="s">
        <v>61</v>
      </c>
      <c r="AA33" s="72" t="s">
        <v>62</v>
      </c>
      <c r="AB33" s="72" t="s">
        <v>65</v>
      </c>
      <c r="AC33" s="73" t="s">
        <v>66</v>
      </c>
    </row>
    <row r="34" spans="1:29" x14ac:dyDescent="0.25">
      <c r="A34" s="3"/>
      <c r="B34" s="5"/>
      <c r="C34" s="5"/>
      <c r="D34" s="5"/>
      <c r="E34" s="5"/>
      <c r="F34" s="6"/>
      <c r="G34" s="6"/>
      <c r="H34" s="5"/>
      <c r="I34" s="46"/>
      <c r="J34" s="47"/>
      <c r="K34" s="47"/>
      <c r="L34" s="48"/>
      <c r="M34" s="5"/>
      <c r="N34" s="3"/>
      <c r="P34" s="14" t="s">
        <v>37</v>
      </c>
      <c r="Q34" s="67"/>
      <c r="R34" s="67"/>
      <c r="S34" s="67"/>
      <c r="T34" s="68"/>
      <c r="U34" s="74" t="s">
        <v>43</v>
      </c>
      <c r="V34" s="76">
        <f>Q26</f>
        <v>0</v>
      </c>
      <c r="W34" s="76">
        <f>R26</f>
        <v>0</v>
      </c>
      <c r="X34" s="76">
        <f>Q27</f>
        <v>0</v>
      </c>
      <c r="Y34" s="76">
        <f>R27</f>
        <v>0</v>
      </c>
      <c r="Z34" s="76">
        <f>Q28</f>
        <v>0</v>
      </c>
      <c r="AA34" s="76">
        <f>R28</f>
        <v>0</v>
      </c>
      <c r="AB34" s="76">
        <f>Q29</f>
        <v>0</v>
      </c>
      <c r="AC34" s="77" t="e">
        <f>R29</f>
        <v>#DIV/0!</v>
      </c>
    </row>
    <row r="35" spans="1:29" x14ac:dyDescent="0.25">
      <c r="A35" s="3"/>
      <c r="B35" s="5"/>
      <c r="C35" s="5"/>
      <c r="D35" s="5"/>
      <c r="E35" s="5"/>
      <c r="F35" s="6"/>
      <c r="G35" s="6"/>
      <c r="H35" s="5"/>
      <c r="I35" s="46"/>
      <c r="J35" s="47"/>
      <c r="K35" s="47"/>
      <c r="L35" s="48"/>
      <c r="M35" s="5"/>
      <c r="N35" s="3"/>
      <c r="P35" s="14" t="s">
        <v>38</v>
      </c>
      <c r="Q35" s="32"/>
      <c r="R35" s="32"/>
      <c r="S35" s="32"/>
      <c r="T35" s="21"/>
    </row>
    <row r="36" spans="1:29" x14ac:dyDescent="0.25">
      <c r="A36" s="3"/>
      <c r="B36" s="5"/>
      <c r="C36" s="5"/>
      <c r="D36" s="5"/>
      <c r="E36" s="5"/>
      <c r="F36" s="6"/>
      <c r="G36" s="6"/>
      <c r="H36" s="5"/>
      <c r="I36" s="46"/>
      <c r="J36" s="47"/>
      <c r="K36" s="47"/>
      <c r="L36" s="48"/>
      <c r="M36" s="5"/>
      <c r="N36" s="3"/>
      <c r="P36" s="9"/>
      <c r="Q36" s="29" t="s">
        <v>40</v>
      </c>
      <c r="R36" s="29" t="s">
        <v>41</v>
      </c>
      <c r="S36" s="29" t="s">
        <v>40</v>
      </c>
      <c r="T36" s="10" t="s">
        <v>42</v>
      </c>
      <c r="U36" s="71"/>
      <c r="V36" s="72" t="s">
        <v>61</v>
      </c>
      <c r="W36" s="72" t="s">
        <v>62</v>
      </c>
      <c r="X36" s="72" t="s">
        <v>63</v>
      </c>
      <c r="Y36" s="72" t="s">
        <v>64</v>
      </c>
      <c r="Z36" s="72" t="s">
        <v>61</v>
      </c>
      <c r="AA36" s="72" t="s">
        <v>62</v>
      </c>
      <c r="AB36" s="72" t="s">
        <v>65</v>
      </c>
      <c r="AC36" s="73" t="s">
        <v>66</v>
      </c>
    </row>
    <row r="37" spans="1:29" x14ac:dyDescent="0.25">
      <c r="A37" s="3"/>
      <c r="B37" s="5"/>
      <c r="C37" s="37" t="s">
        <v>34</v>
      </c>
      <c r="D37" s="5"/>
      <c r="E37" s="5"/>
      <c r="F37" s="6"/>
      <c r="G37" s="37" t="s">
        <v>35</v>
      </c>
      <c r="H37" s="5"/>
      <c r="I37" s="46"/>
      <c r="J37" s="47"/>
      <c r="K37" s="47"/>
      <c r="L37" s="48"/>
      <c r="M37" s="5"/>
      <c r="N37" s="3"/>
      <c r="P37" s="14" t="s">
        <v>47</v>
      </c>
      <c r="Q37" s="67"/>
      <c r="R37" s="67"/>
      <c r="S37" s="67"/>
      <c r="T37" s="68"/>
      <c r="U37" s="64" t="s">
        <v>7</v>
      </c>
      <c r="V37" s="78">
        <f>T26</f>
        <v>0</v>
      </c>
      <c r="W37" s="78">
        <f>U26</f>
        <v>0</v>
      </c>
      <c r="X37" s="78">
        <f>T27</f>
        <v>0</v>
      </c>
      <c r="Y37" s="78">
        <f>U27</f>
        <v>0</v>
      </c>
      <c r="Z37" s="78">
        <f>T28</f>
        <v>0</v>
      </c>
      <c r="AA37" s="78">
        <f>U28</f>
        <v>0</v>
      </c>
      <c r="AB37" s="78">
        <f>T29</f>
        <v>0</v>
      </c>
      <c r="AC37" s="79" t="e">
        <f>U29</f>
        <v>#DIV/0!</v>
      </c>
    </row>
    <row r="38" spans="1:29" x14ac:dyDescent="0.25">
      <c r="A38" s="3"/>
      <c r="B38" s="5"/>
      <c r="C38" s="41"/>
      <c r="D38" s="5"/>
      <c r="E38" s="5"/>
      <c r="F38" s="6"/>
      <c r="G38" s="41"/>
      <c r="H38" s="5"/>
      <c r="I38" s="46"/>
      <c r="J38" s="47"/>
      <c r="K38" s="47"/>
      <c r="L38" s="48"/>
      <c r="M38" s="5"/>
      <c r="N38" s="3"/>
      <c r="P38" s="64" t="s">
        <v>48</v>
      </c>
      <c r="Q38" s="67"/>
      <c r="R38" s="67"/>
      <c r="S38" s="67"/>
      <c r="T38" s="68"/>
      <c r="U38" s="74" t="s">
        <v>8</v>
      </c>
      <c r="V38" s="76">
        <f>V26</f>
        <v>0</v>
      </c>
      <c r="W38" s="76">
        <f>W26</f>
        <v>0</v>
      </c>
      <c r="X38" s="76">
        <f>V27</f>
        <v>0</v>
      </c>
      <c r="Y38" s="76">
        <f>W27</f>
        <v>0</v>
      </c>
      <c r="Z38" s="76">
        <f>V28</f>
        <v>0</v>
      </c>
      <c r="AA38" s="76">
        <f>W28</f>
        <v>0</v>
      </c>
      <c r="AB38" s="76">
        <f>V29</f>
        <v>0</v>
      </c>
      <c r="AC38" s="77" t="e">
        <f>W29</f>
        <v>#DIV/0!</v>
      </c>
    </row>
    <row r="39" spans="1:29" x14ac:dyDescent="0.25">
      <c r="A39" s="3"/>
      <c r="B39" s="5"/>
      <c r="C39" s="52"/>
      <c r="D39" s="5"/>
      <c r="E39" s="5"/>
      <c r="F39" s="6"/>
      <c r="G39" s="52"/>
      <c r="H39" s="5"/>
      <c r="I39" s="46"/>
      <c r="J39" s="47"/>
      <c r="K39" s="47"/>
      <c r="L39" s="48"/>
      <c r="M39" s="5"/>
      <c r="N39" s="3"/>
      <c r="P39" s="64" t="s">
        <v>49</v>
      </c>
      <c r="Q39" s="31"/>
      <c r="R39" s="31"/>
      <c r="S39" s="31"/>
      <c r="T39" s="15"/>
    </row>
    <row r="40" spans="1:29" x14ac:dyDescent="0.25">
      <c r="A40" s="3"/>
      <c r="B40" s="5"/>
      <c r="C40" s="53"/>
      <c r="D40" s="5"/>
      <c r="E40" s="5"/>
      <c r="F40" s="6"/>
      <c r="G40" s="53"/>
      <c r="H40" s="5"/>
      <c r="I40" s="46"/>
      <c r="J40" s="47"/>
      <c r="K40" s="47"/>
      <c r="L40" s="48"/>
      <c r="M40" s="5"/>
      <c r="N40" s="3"/>
      <c r="P40" s="65" t="s">
        <v>50</v>
      </c>
      <c r="Q40" s="32"/>
      <c r="R40" s="32"/>
      <c r="S40" s="32"/>
      <c r="T40" s="21"/>
    </row>
    <row r="41" spans="1:29" x14ac:dyDescent="0.25">
      <c r="A41" s="3"/>
      <c r="B41" s="5"/>
      <c r="C41" s="53"/>
      <c r="D41" s="5"/>
      <c r="E41" s="5"/>
      <c r="F41" s="6"/>
      <c r="G41" s="53"/>
      <c r="H41" s="5"/>
      <c r="I41" s="46"/>
      <c r="J41" s="47"/>
      <c r="K41" s="47"/>
      <c r="L41" s="48"/>
      <c r="M41" s="5"/>
      <c r="N41" s="3"/>
      <c r="P41" s="9"/>
      <c r="Q41" s="29" t="s">
        <v>40</v>
      </c>
      <c r="R41" s="29" t="s">
        <v>41</v>
      </c>
      <c r="S41" s="29" t="s">
        <v>40</v>
      </c>
      <c r="T41" s="10" t="s">
        <v>42</v>
      </c>
      <c r="U41" s="71"/>
      <c r="V41" s="72" t="s">
        <v>61</v>
      </c>
      <c r="W41" s="72" t="s">
        <v>62</v>
      </c>
      <c r="X41" s="72" t="s">
        <v>63</v>
      </c>
      <c r="Y41" s="72" t="s">
        <v>64</v>
      </c>
      <c r="Z41" s="72" t="s">
        <v>61</v>
      </c>
      <c r="AA41" s="72" t="s">
        <v>62</v>
      </c>
      <c r="AB41" s="72" t="s">
        <v>65</v>
      </c>
      <c r="AC41" s="73" t="s">
        <v>66</v>
      </c>
    </row>
    <row r="42" spans="1:29" x14ac:dyDescent="0.25">
      <c r="A42" s="3"/>
      <c r="B42" s="5"/>
      <c r="C42" s="53"/>
      <c r="D42" s="5"/>
      <c r="E42" s="5"/>
      <c r="F42" s="6"/>
      <c r="G42" s="53"/>
      <c r="H42" s="5"/>
      <c r="I42" s="46"/>
      <c r="J42" s="47"/>
      <c r="K42" s="47"/>
      <c r="L42" s="48"/>
      <c r="M42" s="5"/>
      <c r="N42" s="3"/>
      <c r="P42" s="64" t="s">
        <v>51</v>
      </c>
      <c r="Q42" s="67"/>
      <c r="R42" s="67"/>
      <c r="S42" s="67"/>
      <c r="T42" s="68"/>
      <c r="U42" s="64" t="s">
        <v>44</v>
      </c>
      <c r="V42" s="78">
        <f>Y26</f>
        <v>0</v>
      </c>
      <c r="W42" s="78">
        <f>Z26</f>
        <v>0</v>
      </c>
      <c r="X42" s="78">
        <f>Y27</f>
        <v>0</v>
      </c>
      <c r="Y42" s="78">
        <f>Z27</f>
        <v>0</v>
      </c>
      <c r="Z42" s="78">
        <f>Y28</f>
        <v>0</v>
      </c>
      <c r="AA42" s="78">
        <f>Z28</f>
        <v>0</v>
      </c>
      <c r="AB42" s="78">
        <f>Y29</f>
        <v>0</v>
      </c>
      <c r="AC42" s="79" t="e">
        <f>Z29</f>
        <v>#DIV/0!</v>
      </c>
    </row>
    <row r="43" spans="1:29" x14ac:dyDescent="0.25">
      <c r="A43" s="3"/>
      <c r="B43" s="5"/>
      <c r="C43" s="53"/>
      <c r="D43" s="5"/>
      <c r="E43" s="5"/>
      <c r="F43" s="6"/>
      <c r="G43" s="53"/>
      <c r="H43" s="5"/>
      <c r="I43" s="46"/>
      <c r="J43" s="47"/>
      <c r="K43" s="47"/>
      <c r="L43" s="48"/>
      <c r="M43" s="5"/>
      <c r="N43" s="3"/>
      <c r="P43" s="64" t="s">
        <v>52</v>
      </c>
      <c r="Q43" s="67"/>
      <c r="R43" s="67"/>
      <c r="S43" s="67"/>
      <c r="T43" s="68"/>
      <c r="U43" s="65" t="s">
        <v>45</v>
      </c>
      <c r="V43" s="76">
        <f>AA26</f>
        <v>0</v>
      </c>
      <c r="W43" s="76">
        <f>AB26</f>
        <v>0</v>
      </c>
      <c r="X43" s="76">
        <f>AA27</f>
        <v>0</v>
      </c>
      <c r="Y43" s="76">
        <f>AB27</f>
        <v>0</v>
      </c>
      <c r="Z43" s="76">
        <f>AA28</f>
        <v>0</v>
      </c>
      <c r="AA43" s="76">
        <f>AB28</f>
        <v>0</v>
      </c>
      <c r="AB43" s="76">
        <f>AA29</f>
        <v>0</v>
      </c>
      <c r="AC43" s="77" t="e">
        <f>AB29</f>
        <v>#DIV/0!</v>
      </c>
    </row>
    <row r="44" spans="1:29" x14ac:dyDescent="0.25">
      <c r="A44" s="3"/>
      <c r="B44" s="5"/>
      <c r="C44" s="53"/>
      <c r="D44" s="5"/>
      <c r="E44" s="5"/>
      <c r="F44" s="6"/>
      <c r="G44" s="53"/>
      <c r="H44" s="5"/>
      <c r="I44" s="46"/>
      <c r="J44" s="47"/>
      <c r="K44" s="47"/>
      <c r="L44" s="48"/>
      <c r="M44" s="5"/>
      <c r="N44" s="3"/>
      <c r="P44" s="64" t="s">
        <v>53</v>
      </c>
      <c r="Q44" s="31"/>
      <c r="R44" s="31"/>
      <c r="S44" s="31"/>
      <c r="T44" s="15"/>
    </row>
    <row r="45" spans="1:29" x14ac:dyDescent="0.25">
      <c r="A45" s="3"/>
      <c r="B45" s="5"/>
      <c r="C45" s="53"/>
      <c r="D45" s="5"/>
      <c r="E45" s="5"/>
      <c r="F45" s="6"/>
      <c r="G45" s="53"/>
      <c r="H45" s="5"/>
      <c r="I45" s="46"/>
      <c r="J45" s="47"/>
      <c r="K45" s="47"/>
      <c r="L45" s="48"/>
      <c r="M45" s="5"/>
      <c r="N45" s="3"/>
      <c r="P45" s="65" t="s">
        <v>54</v>
      </c>
      <c r="Q45" s="32"/>
      <c r="R45" s="32"/>
      <c r="S45" s="32"/>
      <c r="T45" s="21"/>
    </row>
    <row r="46" spans="1:29" x14ac:dyDescent="0.25">
      <c r="A46" s="3"/>
      <c r="B46" s="5"/>
      <c r="C46" s="53"/>
      <c r="D46" s="5"/>
      <c r="E46" s="5"/>
      <c r="F46" s="6"/>
      <c r="G46" s="53"/>
      <c r="H46" s="5"/>
      <c r="I46" s="46"/>
      <c r="J46" s="47"/>
      <c r="K46" s="47"/>
      <c r="L46" s="48"/>
      <c r="M46" s="5"/>
      <c r="N46" s="3"/>
      <c r="P46" s="9"/>
      <c r="Q46" s="29" t="s">
        <v>40</v>
      </c>
      <c r="R46" s="29" t="s">
        <v>41</v>
      </c>
      <c r="S46" s="29" t="s">
        <v>40</v>
      </c>
      <c r="T46" s="10" t="s">
        <v>42</v>
      </c>
      <c r="U46" s="71"/>
      <c r="V46" s="72" t="s">
        <v>61</v>
      </c>
      <c r="W46" s="72" t="s">
        <v>62</v>
      </c>
      <c r="X46" s="72" t="s">
        <v>63</v>
      </c>
      <c r="Y46" s="72" t="s">
        <v>64</v>
      </c>
      <c r="Z46" s="72" t="s">
        <v>61</v>
      </c>
      <c r="AA46" s="72" t="s">
        <v>62</v>
      </c>
      <c r="AB46" s="72" t="s">
        <v>65</v>
      </c>
      <c r="AC46" s="73" t="s">
        <v>66</v>
      </c>
    </row>
    <row r="47" spans="1:29" x14ac:dyDescent="0.25">
      <c r="A47" s="3"/>
      <c r="B47" s="5"/>
      <c r="C47" s="53"/>
      <c r="D47" s="5"/>
      <c r="E47" s="5"/>
      <c r="F47" s="6"/>
      <c r="G47" s="53"/>
      <c r="H47" s="5"/>
      <c r="I47" s="46"/>
      <c r="J47" s="47"/>
      <c r="K47" s="47"/>
      <c r="L47" s="48"/>
      <c r="M47" s="5"/>
      <c r="N47" s="3"/>
      <c r="P47" s="66" t="s">
        <v>55</v>
      </c>
      <c r="Q47" s="69"/>
      <c r="R47" s="69"/>
      <c r="S47" s="69"/>
      <c r="T47" s="70"/>
      <c r="U47" s="75" t="s">
        <v>46</v>
      </c>
      <c r="V47" s="78">
        <f>AD26</f>
        <v>0</v>
      </c>
      <c r="W47" s="78">
        <f>AE26</f>
        <v>0</v>
      </c>
      <c r="X47" s="78">
        <f>AD27</f>
        <v>0</v>
      </c>
      <c r="Y47" s="78">
        <f>AE27</f>
        <v>0</v>
      </c>
      <c r="Z47" s="78">
        <f>AD28</f>
        <v>0</v>
      </c>
      <c r="AA47" s="78">
        <f>AE28</f>
        <v>0</v>
      </c>
      <c r="AB47" s="78">
        <f>AD29</f>
        <v>0</v>
      </c>
      <c r="AC47" s="79" t="e">
        <f>AE29</f>
        <v>#DIV/0!</v>
      </c>
    </row>
    <row r="48" spans="1:29" x14ac:dyDescent="0.25">
      <c r="A48" s="3"/>
      <c r="B48" s="5"/>
      <c r="C48" s="54"/>
      <c r="D48" s="5"/>
      <c r="E48" s="5"/>
      <c r="F48" s="6"/>
      <c r="G48" s="54"/>
      <c r="H48" s="5"/>
      <c r="I48" s="49"/>
      <c r="J48" s="50"/>
      <c r="K48" s="50"/>
      <c r="L48" s="51"/>
      <c r="M48" s="5"/>
      <c r="N48" s="3"/>
      <c r="P48" s="64" t="s">
        <v>56</v>
      </c>
      <c r="Q48" s="67"/>
      <c r="R48" s="67"/>
      <c r="S48" s="67"/>
      <c r="T48" s="68"/>
      <c r="U48" s="75" t="s">
        <v>1</v>
      </c>
      <c r="V48" s="78">
        <f>AF26</f>
        <v>0</v>
      </c>
      <c r="W48" s="78">
        <f>AG26</f>
        <v>0</v>
      </c>
      <c r="X48" s="78">
        <f>AF27</f>
        <v>0</v>
      </c>
      <c r="Y48" s="78">
        <f>AG27</f>
        <v>0</v>
      </c>
      <c r="Z48" s="78">
        <f>AF28</f>
        <v>0</v>
      </c>
      <c r="AA48" s="78">
        <f>AG28</f>
        <v>0</v>
      </c>
      <c r="AB48" s="78">
        <f>AF29</f>
        <v>0</v>
      </c>
      <c r="AC48" s="79" t="e">
        <f>AG29</f>
        <v>#DIV/0!</v>
      </c>
    </row>
    <row r="49" spans="1:29" x14ac:dyDescent="0.25">
      <c r="A49" s="3"/>
      <c r="B49" s="5"/>
      <c r="C49" s="5"/>
      <c r="D49" s="5"/>
      <c r="E49" s="5"/>
      <c r="F49" s="6"/>
      <c r="G49" s="6"/>
      <c r="H49" s="5"/>
      <c r="I49" s="5"/>
      <c r="J49" s="5"/>
      <c r="K49" s="5"/>
      <c r="L49" s="5"/>
      <c r="M49" s="5"/>
      <c r="N49" s="3"/>
      <c r="P49" s="64" t="s">
        <v>57</v>
      </c>
      <c r="Q49" s="67"/>
      <c r="R49" s="67"/>
      <c r="S49" s="67"/>
      <c r="T49" s="68"/>
      <c r="U49" s="74" t="s">
        <v>2</v>
      </c>
      <c r="V49" s="76">
        <f>AH26</f>
        <v>0</v>
      </c>
      <c r="W49" s="76">
        <f>AI26</f>
        <v>0</v>
      </c>
      <c r="X49" s="76">
        <f>AH27</f>
        <v>0</v>
      </c>
      <c r="Y49" s="76">
        <f>AI27</f>
        <v>0</v>
      </c>
      <c r="Z49" s="76">
        <f>AH28</f>
        <v>0</v>
      </c>
      <c r="AA49" s="76">
        <f>AI28</f>
        <v>0</v>
      </c>
      <c r="AB49" s="76">
        <f>AH29</f>
        <v>0</v>
      </c>
      <c r="AC49" s="77" t="e">
        <f>AI29</f>
        <v>#DIV/0!</v>
      </c>
    </row>
    <row r="50" spans="1:2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P50" s="64" t="s">
        <v>59</v>
      </c>
      <c r="Q50" s="31"/>
      <c r="R50" s="31"/>
      <c r="S50" s="31"/>
      <c r="T50" s="15"/>
    </row>
    <row r="51" spans="1:29" x14ac:dyDescent="0.25">
      <c r="P51" s="64" t="s">
        <v>58</v>
      </c>
      <c r="Q51" s="31"/>
      <c r="R51" s="31"/>
      <c r="S51" s="31"/>
      <c r="T51" s="15"/>
    </row>
    <row r="52" spans="1:29" x14ac:dyDescent="0.25">
      <c r="P52" s="65" t="s">
        <v>60</v>
      </c>
      <c r="Q52" s="32"/>
      <c r="R52" s="32"/>
      <c r="S52" s="32"/>
      <c r="T52" s="21"/>
    </row>
  </sheetData>
  <sheetProtection password="9C8F" sheet="1" objects="1" scenarios="1"/>
  <pageMargins left="0.7" right="0.7" top="0.75" bottom="0.75" header="0.3" footer="0.3"/>
  <pageSetup paperSize="17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COMPILATEUR-PRÉ</vt:lpstr>
      <vt:lpstr>COMPILATEUR-POST</vt:lpstr>
      <vt:lpstr>COMPARATIF</vt:lpstr>
      <vt:lpstr>COMPARATIF!Zone_d_impression</vt:lpstr>
      <vt:lpstr>'COMPILATEUR-POST'!Zone_d_impression</vt:lpstr>
      <vt:lpstr>'COMPILATEUR-PRÉ'!Zone_d_impression</vt:lpstr>
    </vt:vector>
  </TitlesOfParts>
  <Company>Centre du Florès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Therrien-Bélec</dc:creator>
  <cp:lastModifiedBy>Martin Therrien-Bélec</cp:lastModifiedBy>
  <cp:lastPrinted>2013-08-20T18:35:27Z</cp:lastPrinted>
  <dcterms:created xsi:type="dcterms:W3CDTF">2013-08-19T14:39:34Z</dcterms:created>
  <dcterms:modified xsi:type="dcterms:W3CDTF">2013-09-04T14:52:02Z</dcterms:modified>
</cp:coreProperties>
</file>