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R\Website to CMS\Website documents\Credit Hour Reports\Credit Hour Summaries\Academic Year 2022-23\"/>
    </mc:Choice>
  </mc:AlternateContent>
  <xr:revisionPtr revIDLastSave="0" documentId="14_{58E29931-0689-424E-B5C4-BCB1068C9C19}" xr6:coauthVersionLast="47" xr6:coauthVersionMax="47" xr10:uidLastSave="{00000000-0000-0000-0000-000000000000}"/>
  <bookViews>
    <workbookView xWindow="-120" yWindow="-120" windowWidth="29040" windowHeight="15840" xr2:uid="{D82A2208-186E-46CC-9564-5EC868D53203}"/>
  </bookViews>
  <sheets>
    <sheet name="Norman On-Campus" sheetId="25" r:id="rId1"/>
    <sheet name="OU-Tulsa" sheetId="40" r:id="rId2"/>
    <sheet name="Liberal Studies" sheetId="41" r:id="rId3"/>
    <sheet name="CIDL" sheetId="42" r:id="rId4"/>
    <sheet name="North America &amp; Europe" sheetId="43" r:id="rId5"/>
    <sheet name="Engr" sheetId="24" state="hidden" r:id="rId6"/>
  </sheets>
  <externalReferences>
    <externalReference r:id="rId7"/>
    <externalReference r:id="rId8"/>
  </externalReferences>
  <definedNames>
    <definedName name="_Fill" localSheetId="3" hidden="1">#REF!</definedName>
    <definedName name="_Fill" localSheetId="5" hidden="1">Engr!#REF!</definedName>
    <definedName name="_Fill" localSheetId="2" hidden="1">#REF!</definedName>
    <definedName name="_Fill" localSheetId="0" hidden="1">#REF!</definedName>
    <definedName name="_Fill" localSheetId="4" hidden="1">#REF!</definedName>
    <definedName name="_Fill" localSheetId="1" hidden="1">#REF!</definedName>
    <definedName name="_Fill" hidden="1">#REF!</definedName>
    <definedName name="_Key2" localSheetId="3" hidden="1">#REF!</definedName>
    <definedName name="_Key2" localSheetId="5" hidden="1">Engr!#REF!</definedName>
    <definedName name="_Key2" localSheetId="0" hidden="1">#REF!</definedName>
    <definedName name="_Key2" localSheetId="1" hidden="1">#REF!</definedName>
    <definedName name="_Key2" hidden="1">#REF!</definedName>
    <definedName name="_Order2" hidden="1">255</definedName>
    <definedName name="_xlnm.Print_Area" localSheetId="3">CIDL!$A$2:$P$61</definedName>
    <definedName name="_xlnm.Print_Area" localSheetId="5">Engr!$A$1:$P$53</definedName>
    <definedName name="_xlnm.Print_Area" localSheetId="2">'Liberal Studies'!$A$2:$P$43</definedName>
    <definedName name="_xlnm.Print_Area" localSheetId="0">'Norman On-Campus'!$A$10:$P$145</definedName>
    <definedName name="_xlnm.Print_Area" localSheetId="4">'North America &amp; Europe'!$A$2:$P$54</definedName>
    <definedName name="_xlnm.Print_Area" localSheetId="1">'OU-Tulsa'!$A$2:$P$130</definedName>
    <definedName name="Print_Area_MI" localSheetId="3">CIDL!$A$2:$P$61</definedName>
    <definedName name="Print_Area_MI" localSheetId="5">Engr!$A$1:$P$44</definedName>
    <definedName name="Print_Area_MI" localSheetId="2">'Liberal Studies'!$A$2:$P$43</definedName>
    <definedName name="Print_Area_MI" localSheetId="0">'Norman On-Campus'!$A$2:$B$145</definedName>
    <definedName name="Print_Area_MI" localSheetId="4">'North America &amp; Europe'!$A$2:$P$54</definedName>
    <definedName name="Print_Area_MI" localSheetId="1">'OU-Tulsa'!$A$2:$P$130</definedName>
    <definedName name="_xlnm.Print_Titles" localSheetId="3">CIDL!$2:$8</definedName>
    <definedName name="_xlnm.Print_Titles" localSheetId="5">Engr!$1:$8</definedName>
    <definedName name="_xlnm.Print_Titles" localSheetId="2">'Liberal Studies'!$2:$8</definedName>
    <definedName name="_xlnm.Print_Titles" localSheetId="0">'Norman On-Campus'!$2:$9</definedName>
    <definedName name="_xlnm.Print_Titles" localSheetId="4">'North America &amp; Europe'!$2:$8</definedName>
    <definedName name="_xlnm.Print_Titles" localSheetId="1">'OU-Tulsa'!$2:$7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43" l="1"/>
  <c r="I11" i="43"/>
  <c r="H11" i="43"/>
  <c r="F11" i="43"/>
  <c r="E11" i="43"/>
  <c r="D11" i="43"/>
  <c r="C11" i="43"/>
  <c r="P10" i="43"/>
  <c r="P11" i="43" s="1"/>
  <c r="O10" i="43"/>
  <c r="O11" i="43" s="1"/>
  <c r="N10" i="43"/>
  <c r="N11" i="43" s="1"/>
  <c r="M10" i="43"/>
  <c r="M11" i="43" s="1"/>
  <c r="K10" i="43"/>
  <c r="K11" i="43" s="1"/>
  <c r="F10" i="43"/>
  <c r="J12" i="42"/>
  <c r="I12" i="42"/>
  <c r="H12" i="42"/>
  <c r="F12" i="42"/>
  <c r="E12" i="42"/>
  <c r="D12" i="42"/>
  <c r="C12" i="42"/>
  <c r="P11" i="42"/>
  <c r="O11" i="42"/>
  <c r="N11" i="42"/>
  <c r="M11" i="42"/>
  <c r="K11" i="42"/>
  <c r="F11" i="42"/>
  <c r="O10" i="42"/>
  <c r="O12" i="42" s="1"/>
  <c r="N10" i="42"/>
  <c r="N12" i="42" s="1"/>
  <c r="M10" i="42"/>
  <c r="M12" i="42" s="1"/>
  <c r="K10" i="42"/>
  <c r="P10" i="42" s="1"/>
  <c r="P12" i="42" s="1"/>
  <c r="F10" i="42"/>
  <c r="O12" i="41"/>
  <c r="N12" i="41"/>
  <c r="M12" i="41"/>
  <c r="K12" i="41"/>
  <c r="P12" i="41" s="1"/>
  <c r="F12" i="41"/>
  <c r="O10" i="41"/>
  <c r="N10" i="41"/>
  <c r="M10" i="41"/>
  <c r="K10" i="41"/>
  <c r="F10" i="41"/>
  <c r="P10" i="41" s="1"/>
  <c r="K12" i="42" l="1"/>
  <c r="D30" i="24" l="1"/>
  <c r="N30" i="24" s="1"/>
  <c r="H44" i="24"/>
  <c r="I44" i="24"/>
  <c r="J44" i="24"/>
  <c r="K44" i="24"/>
  <c r="K43" i="24"/>
  <c r="P43" i="24" s="1"/>
  <c r="K42" i="24"/>
  <c r="K41" i="24"/>
  <c r="P41" i="24" s="1"/>
  <c r="K40" i="24"/>
  <c r="K39" i="24"/>
  <c r="K38" i="24"/>
  <c r="P38" i="24" s="1"/>
  <c r="K37" i="24"/>
  <c r="P37" i="24" s="1"/>
  <c r="K36" i="24"/>
  <c r="C44" i="24"/>
  <c r="D44" i="24"/>
  <c r="E44" i="24"/>
  <c r="F43" i="24"/>
  <c r="F42" i="24"/>
  <c r="F41" i="24"/>
  <c r="F40" i="24"/>
  <c r="F39" i="24"/>
  <c r="F38" i="24"/>
  <c r="F37" i="24"/>
  <c r="F36" i="24"/>
  <c r="K33" i="24"/>
  <c r="K32" i="24"/>
  <c r="K31" i="24"/>
  <c r="K30" i="24"/>
  <c r="K29" i="24"/>
  <c r="K28" i="24"/>
  <c r="P28" i="24" s="1"/>
  <c r="D29" i="24"/>
  <c r="F29" i="24" s="1"/>
  <c r="P29" i="24" s="1"/>
  <c r="D33" i="24"/>
  <c r="C33" i="24"/>
  <c r="E33" i="24"/>
  <c r="F32" i="24"/>
  <c r="F31" i="24"/>
  <c r="P31" i="24" s="1"/>
  <c r="F28" i="24"/>
  <c r="K18" i="24"/>
  <c r="F18" i="24"/>
  <c r="K17" i="24"/>
  <c r="F17" i="24"/>
  <c r="K16" i="24"/>
  <c r="F16" i="24"/>
  <c r="I15" i="24"/>
  <c r="K15" i="24" s="1"/>
  <c r="D15" i="24"/>
  <c r="F15" i="24" s="1"/>
  <c r="K14" i="24"/>
  <c r="F14" i="24"/>
  <c r="I13" i="24"/>
  <c r="K13" i="24" s="1"/>
  <c r="D13" i="24"/>
  <c r="F13" i="24" s="1"/>
  <c r="K12" i="24"/>
  <c r="F12" i="24"/>
  <c r="K11" i="24"/>
  <c r="P11" i="24" s="1"/>
  <c r="F11" i="24"/>
  <c r="P18" i="24"/>
  <c r="O11" i="24"/>
  <c r="O12" i="24"/>
  <c r="O13" i="24"/>
  <c r="O14" i="24"/>
  <c r="O15" i="24"/>
  <c r="O16" i="24"/>
  <c r="O17" i="24"/>
  <c r="O18" i="24"/>
  <c r="N11" i="24"/>
  <c r="N12" i="24"/>
  <c r="N14" i="24"/>
  <c r="N16" i="24"/>
  <c r="N17" i="24"/>
  <c r="N18" i="24"/>
  <c r="M11" i="24"/>
  <c r="M12" i="24"/>
  <c r="M13" i="24"/>
  <c r="M14" i="24"/>
  <c r="M15" i="24"/>
  <c r="M16" i="24"/>
  <c r="M17" i="24"/>
  <c r="M18" i="24"/>
  <c r="M42" i="24"/>
  <c r="N42" i="24"/>
  <c r="O42" i="24"/>
  <c r="O28" i="24"/>
  <c r="N28" i="24"/>
  <c r="M28" i="24"/>
  <c r="O41" i="24"/>
  <c r="N41" i="24"/>
  <c r="M41" i="24"/>
  <c r="N31" i="24"/>
  <c r="N32" i="24"/>
  <c r="M30" i="24"/>
  <c r="M29" i="24"/>
  <c r="M31" i="24"/>
  <c r="M32" i="24"/>
  <c r="N36" i="24"/>
  <c r="M36" i="24"/>
  <c r="O29" i="24"/>
  <c r="O31" i="24"/>
  <c r="O32" i="24"/>
  <c r="O30" i="24"/>
  <c r="C19" i="24"/>
  <c r="O36" i="24"/>
  <c r="M37" i="24"/>
  <c r="N37" i="24"/>
  <c r="O37" i="24"/>
  <c r="M38" i="24"/>
  <c r="N38" i="24"/>
  <c r="O38" i="24"/>
  <c r="M39" i="24"/>
  <c r="N39" i="24"/>
  <c r="O39" i="24"/>
  <c r="M40" i="24"/>
  <c r="N40" i="24"/>
  <c r="O40" i="24"/>
  <c r="M43" i="24"/>
  <c r="N43" i="24"/>
  <c r="O43" i="24"/>
  <c r="D19" i="24"/>
  <c r="E19" i="24"/>
  <c r="H19" i="24"/>
  <c r="J19" i="24"/>
  <c r="P39" i="24"/>
  <c r="N44" i="24" l="1"/>
  <c r="P17" i="24"/>
  <c r="N29" i="24"/>
  <c r="P12" i="24"/>
  <c r="P14" i="24"/>
  <c r="P15" i="24"/>
  <c r="P19" i="24" s="1"/>
  <c r="P40" i="24"/>
  <c r="P16" i="24"/>
  <c r="F19" i="24"/>
  <c r="F44" i="24"/>
  <c r="P32" i="24"/>
  <c r="O33" i="24"/>
  <c r="P13" i="24"/>
  <c r="M33" i="24"/>
  <c r="O19" i="24"/>
  <c r="P36" i="24"/>
  <c r="I19" i="24"/>
  <c r="K19" i="24" s="1"/>
  <c r="M44" i="24"/>
  <c r="O44" i="24"/>
  <c r="M19" i="24"/>
  <c r="N15" i="24"/>
  <c r="N13" i="24"/>
  <c r="N19" i="24" s="1"/>
  <c r="F30" i="24"/>
  <c r="P30" i="24" s="1"/>
  <c r="P33" i="24" s="1"/>
  <c r="F33" i="24"/>
  <c r="P42" i="24"/>
  <c r="N33" i="24"/>
  <c r="P44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ye3159</author>
  </authors>
  <commentList>
    <comment ref="A27" authorId="0" shapeId="0" xr:uid="{00000000-0006-0000-0100-000001000000}">
      <text>
        <r>
          <rPr>
            <sz val="8"/>
            <color indexed="10"/>
            <rFont val="Tahoma"/>
            <family val="2"/>
          </rPr>
          <t>filter: Engr
sum: crhrres, crhrn</t>
        </r>
      </text>
    </comment>
    <comment ref="A35" authorId="0" shapeId="0" xr:uid="{00000000-0006-0000-0100-000002000000}">
      <text>
        <r>
          <rPr>
            <sz val="8"/>
            <color indexed="10"/>
            <rFont val="Tahoma"/>
            <family val="2"/>
          </rPr>
          <t>filter: Engineering
sum: engrresold, engrnrold</t>
        </r>
      </text>
    </comment>
  </commentList>
</comments>
</file>

<file path=xl/sharedStrings.xml><?xml version="1.0" encoding="utf-8"?>
<sst xmlns="http://schemas.openxmlformats.org/spreadsheetml/2006/main" count="432" uniqueCount="196">
  <si>
    <t>SCH - Table 1</t>
  </si>
  <si>
    <t xml:space="preserve">    ------------------ Resident -----------------</t>
  </si>
  <si>
    <t xml:space="preserve">   -------------- Nonresident ---------------</t>
  </si>
  <si>
    <t>Lower</t>
  </si>
  <si>
    <t>Upper</t>
  </si>
  <si>
    <t>Grad</t>
  </si>
  <si>
    <t>Total</t>
  </si>
  <si>
    <t>Architecture</t>
  </si>
  <si>
    <t>Construction Science</t>
  </si>
  <si>
    <t>Interior Design</t>
  </si>
  <si>
    <t>Landscape Architecture</t>
  </si>
  <si>
    <t>Regional &amp; City Planning</t>
  </si>
  <si>
    <t>Total - Architecture</t>
  </si>
  <si>
    <t>Anthropology</t>
  </si>
  <si>
    <t>Chemistry &amp; Biochemistry</t>
  </si>
  <si>
    <t>Communication</t>
  </si>
  <si>
    <t>Economics</t>
  </si>
  <si>
    <t>English</t>
  </si>
  <si>
    <t>History</t>
  </si>
  <si>
    <t>History of Science</t>
  </si>
  <si>
    <t>Human Relations</t>
  </si>
  <si>
    <t>Mathematics</t>
  </si>
  <si>
    <t>Native American Studies</t>
  </si>
  <si>
    <t>Philosophy</t>
  </si>
  <si>
    <t>Physics &amp; Astronomy</t>
  </si>
  <si>
    <t>Political Science</t>
  </si>
  <si>
    <t>Psychology</t>
  </si>
  <si>
    <t>Social Work</t>
  </si>
  <si>
    <t>Sociology</t>
  </si>
  <si>
    <t>Accounting</t>
  </si>
  <si>
    <t>Finance</t>
  </si>
  <si>
    <t>Total - Business</t>
  </si>
  <si>
    <t xml:space="preserve"> </t>
  </si>
  <si>
    <t>Total - Education</t>
  </si>
  <si>
    <t>Engineering</t>
  </si>
  <si>
    <t>Aero. &amp; Mech. Engr.</t>
  </si>
  <si>
    <t>Civil Engr. &amp; Env. Sci.</t>
  </si>
  <si>
    <t>Computer Science</t>
  </si>
  <si>
    <t>Electrical &amp; Computer Engr.</t>
  </si>
  <si>
    <t>Engineering Physics</t>
  </si>
  <si>
    <t>Industrial Engr.</t>
  </si>
  <si>
    <t>Total - Engineering</t>
  </si>
  <si>
    <t>Dance</t>
  </si>
  <si>
    <t>Drama</t>
  </si>
  <si>
    <t>Music</t>
  </si>
  <si>
    <t>Applied Music</t>
  </si>
  <si>
    <t>Meteorology</t>
  </si>
  <si>
    <t>Law</t>
  </si>
  <si>
    <t>Provost Direct</t>
  </si>
  <si>
    <t>Aerospace Studies</t>
  </si>
  <si>
    <t>HSC - Norman Campus</t>
  </si>
  <si>
    <t>Military Science</t>
  </si>
  <si>
    <t>Naval Science</t>
  </si>
  <si>
    <t>University Course</t>
  </si>
  <si>
    <t>Total - Provost Direct</t>
  </si>
  <si>
    <t>Total Without Law</t>
  </si>
  <si>
    <t>ENGR (127-232) distributed to instr dept</t>
  </si>
  <si>
    <t>University College</t>
  </si>
  <si>
    <t>Graduate College</t>
  </si>
  <si>
    <t>University of Oklahoma</t>
  </si>
  <si>
    <t>Norman On-Campus Programs</t>
  </si>
  <si>
    <t>College of Engineering</t>
  </si>
  <si>
    <t>Source:  Preliminary Credit Hour Analysis (SF0129)</t>
  </si>
  <si>
    <t>E&amp;G Credit Hours</t>
  </si>
  <si>
    <t>Health &amp; Exercise Science</t>
  </si>
  <si>
    <t>Applied Music Non-Majors</t>
  </si>
  <si>
    <t>Religious Studies</t>
  </si>
  <si>
    <t xml:space="preserve">   --------------------- Total ---------------------</t>
  </si>
  <si>
    <t>Expository Writing Program</t>
  </si>
  <si>
    <t>Energy Management Program</t>
  </si>
  <si>
    <t>Total - Fine Arts</t>
  </si>
  <si>
    <t>Chemical, Biol, &amp; Mat. Engr.</t>
  </si>
  <si>
    <t>Preliminary Credit Hour Enrollment Report, Fall 2006</t>
  </si>
  <si>
    <t>Atmospheric &amp; Geographic Sciences</t>
  </si>
  <si>
    <t>College of Engineering - from printout</t>
  </si>
  <si>
    <t>Total - ENGR</t>
  </si>
  <si>
    <t>Education Abroad</t>
  </si>
  <si>
    <t>Total - A&amp;GS</t>
  </si>
  <si>
    <t xml:space="preserve">  Engineering</t>
  </si>
  <si>
    <t xml:space="preserve">  Engineering Physics</t>
  </si>
  <si>
    <t>Engineering Dean</t>
  </si>
  <si>
    <t>E&amp;E Dean</t>
  </si>
  <si>
    <t>Other - A&amp;GS</t>
  </si>
  <si>
    <t>Musical Theatre</t>
  </si>
  <si>
    <t>Women's &amp; Gender Studies</t>
  </si>
  <si>
    <t>Total - University College</t>
  </si>
  <si>
    <t>Total - International Studies</t>
  </si>
  <si>
    <t>Classics &amp; Letters</t>
  </si>
  <si>
    <t>Library &amp; Information Studies</t>
  </si>
  <si>
    <t>Total - Arts &amp; Sciences</t>
  </si>
  <si>
    <t>Michael F. Price Business</t>
  </si>
  <si>
    <t>Business Administration</t>
  </si>
  <si>
    <t>Mewbourne Earth &amp; Energy</t>
  </si>
  <si>
    <t>Educational Psychology</t>
  </si>
  <si>
    <t>Aerospace &amp; Mechanical Engr.</t>
  </si>
  <si>
    <t>Weitzenhoffer Family Fine Arts</t>
  </si>
  <si>
    <t>Film &amp; Media Studies</t>
  </si>
  <si>
    <t>Total - Earth &amp; Energy</t>
  </si>
  <si>
    <t>Jeannine Rainbolt Education</t>
  </si>
  <si>
    <t>International &amp; Area Studies</t>
  </si>
  <si>
    <t>African &amp; African Amer. Studies</t>
  </si>
  <si>
    <t>Petroleum &amp; Geological Engr.</t>
  </si>
  <si>
    <t>Chemical, Biol., &amp; Mat. Engr.</t>
  </si>
  <si>
    <t>Civil Engr. &amp; Environmental Sci.</t>
  </si>
  <si>
    <t>Gaylord JMC</t>
  </si>
  <si>
    <t>University Total</t>
  </si>
  <si>
    <t>T O T A L   N O R M A N   O N - C A M P U S</t>
  </si>
  <si>
    <t>Geography &amp; Environ. Sustain.</t>
  </si>
  <si>
    <t>Management Information Systems</t>
  </si>
  <si>
    <t>Grad.</t>
  </si>
  <si>
    <t>Marketing &amp; Supply Chain Mgmt.</t>
  </si>
  <si>
    <t>Educ. Ldrshp. &amp; Policy Studies</t>
  </si>
  <si>
    <t>Instr. Ldrshp. &amp; Acad. Curric.</t>
  </si>
  <si>
    <t>Industrial &amp; Systems Engineering</t>
  </si>
  <si>
    <t>Modern Languages, Lit. &amp; Ling.</t>
  </si>
  <si>
    <t>Biology</t>
  </si>
  <si>
    <t>Microbiology &amp; Plant Biology</t>
  </si>
  <si>
    <t>Other - Int'l Studies Dean</t>
  </si>
  <si>
    <t>Architecture - Other</t>
  </si>
  <si>
    <t>Gallogly Engineering</t>
  </si>
  <si>
    <t>Biomedical Engineering</t>
  </si>
  <si>
    <t>University of Oklahoma, Norman On-Campus</t>
  </si>
  <si>
    <t>Environmental Studies</t>
  </si>
  <si>
    <t>Management &amp; Int'l Business</t>
  </si>
  <si>
    <t xml:space="preserve">  College of Engineering</t>
  </si>
  <si>
    <t>E&amp;G Funded Credit Hours</t>
  </si>
  <si>
    <t>Arts &amp; Sciences (continued)</t>
  </si>
  <si>
    <t>Note:  E&amp;G funded are those credit hours funded by the Educational &amp; General budget.</t>
  </si>
  <si>
    <t>PACS-Liberal Studies</t>
  </si>
  <si>
    <t xml:space="preserve">   ---------------- Nonresident ---------------</t>
  </si>
  <si>
    <t xml:space="preserve">   ------------------ Resident -----------------</t>
  </si>
  <si>
    <t xml:space="preserve">    -------------------- Total -------------------</t>
  </si>
  <si>
    <t>Visual Arts</t>
  </si>
  <si>
    <t>Christopher C. Gibbs Architecture</t>
  </si>
  <si>
    <t>David L. Boren International Studies</t>
  </si>
  <si>
    <t>Entrepreneurship &amp; Economic Dev.</t>
  </si>
  <si>
    <t>Geosciences</t>
  </si>
  <si>
    <t xml:space="preserve">McClendon Honors College </t>
  </si>
  <si>
    <t>CAS</t>
  </si>
  <si>
    <t>A&amp;S Other</t>
  </si>
  <si>
    <t>College of Fine Arts</t>
  </si>
  <si>
    <t>Dodge Family Arts &amp; Sciences</t>
  </si>
  <si>
    <t>Aviation</t>
  </si>
  <si>
    <t>Final Credit Hour Enrollment Report, Fall 2022</t>
  </si>
  <si>
    <t>M:\IR\Students\Credit Hours - Courses\Summaries - SCH Tables\Fall\Fall 2022\FA22 Fibnal NOC</t>
  </si>
  <si>
    <t>Petroleum &amp; Geological Engineering</t>
  </si>
  <si>
    <t>Electrical &amp; Computer Engineering</t>
  </si>
  <si>
    <t>Art</t>
  </si>
  <si>
    <t>Art History</t>
  </si>
  <si>
    <t>African &amp; African American Studies</t>
  </si>
  <si>
    <t>Dodge Col of Arts and Sciences</t>
  </si>
  <si>
    <t>Institutional Research and Reporting  2/1/2023</t>
  </si>
  <si>
    <t>University of Oklahoma, OU-Tulsa</t>
  </si>
  <si>
    <t>SCH - Table 2</t>
  </si>
  <si>
    <t xml:space="preserve">      ---------------- Resident ---------------</t>
  </si>
  <si>
    <t xml:space="preserve">   ------------- Nonresident -------------</t>
  </si>
  <si>
    <t xml:space="preserve">     --------------------- Total -------------------</t>
  </si>
  <si>
    <t>Botany &amp; Microbiology</t>
  </si>
  <si>
    <t>Interdisc. Perspectives on the Envir.</t>
  </si>
  <si>
    <t>Zoology</t>
  </si>
  <si>
    <t>A&amp;S Dean</t>
  </si>
  <si>
    <t>Geography &amp; Envir. Sustainability</t>
  </si>
  <si>
    <t>Other - Geosciences</t>
  </si>
  <si>
    <t>Business Admin.</t>
  </si>
  <si>
    <t>Management &amp; Entrepreneurship</t>
  </si>
  <si>
    <t>Marketing &amp; Supply Chain Mgt.</t>
  </si>
  <si>
    <t>CCE/Aviation</t>
  </si>
  <si>
    <t>Geology &amp; Geophysics</t>
  </si>
  <si>
    <t>Other - Energy</t>
  </si>
  <si>
    <t>Instr. Ldrshp. &amp; Acad. Curriculum</t>
  </si>
  <si>
    <t>Chemical, Biological, &amp; Mat. Engr.</t>
  </si>
  <si>
    <t>Civil Engr. &amp; Environmental Science</t>
  </si>
  <si>
    <t>Music Theatre</t>
  </si>
  <si>
    <t>International Programs Center</t>
  </si>
  <si>
    <t>School of Intl/Area Studies</t>
  </si>
  <si>
    <t>Total - International Programs Ctr.</t>
  </si>
  <si>
    <t>Gaylord College of JMC</t>
  </si>
  <si>
    <t>Academic Affairs</t>
  </si>
  <si>
    <t>International Programs</t>
  </si>
  <si>
    <t>Total - OU-Tulsa</t>
  </si>
  <si>
    <t>M:\IR\Students\Credit Hours - Courses\Summaries - SCH Tables\Fall\Fall 2022\FA22 Final Tulsa</t>
  </si>
  <si>
    <t>University of Oklahoma, Norman Campus</t>
  </si>
  <si>
    <t>Extended Campus - Liberal Studies Courses</t>
  </si>
  <si>
    <t>SCH - Table 3</t>
  </si>
  <si>
    <t>Liberal Studies - Long Term</t>
  </si>
  <si>
    <t>Liberal Studies - Short Term</t>
  </si>
  <si>
    <t>Liberal Studies</t>
  </si>
  <si>
    <t>M:\IR\Students\Credit Hours - Courses\Summaries - SCH Tables\Fall\Fall 2022\FA22 Final Extended Campus</t>
  </si>
  <si>
    <t>Extended Campus - Center for Independent and Distance Learning Courses</t>
  </si>
  <si>
    <t>SCH - Table 5</t>
  </si>
  <si>
    <t>Architecture/Env. Design</t>
  </si>
  <si>
    <t>Total - CIDL</t>
  </si>
  <si>
    <t>Extended Campus - North America and Europe Courses</t>
  </si>
  <si>
    <t>SCH - Table 6</t>
  </si>
  <si>
    <t>Geography &amp; Environ. Sustainability</t>
  </si>
  <si>
    <t>Total - North America &amp;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</si>
</sst>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Univers (W1)"/>
    </font>
    <font>
      <b/>
      <i/>
      <sz val="9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17"/>
      <name val="Arial"/>
      <family val="2"/>
    </font>
    <font>
      <sz val="8"/>
      <color indexed="10"/>
      <name val="Tahoma"/>
      <family val="2"/>
    </font>
    <font>
      <sz val="10"/>
      <name val="Segoe UI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22" fillId="0" borderId="0"/>
    <xf numFmtId="0" fontId="22" fillId="0" borderId="0"/>
    <xf numFmtId="0" fontId="6" fillId="0" borderId="0"/>
    <xf numFmtId="0" fontId="7" fillId="0" borderId="0"/>
    <xf numFmtId="0" fontId="7" fillId="0" borderId="0"/>
    <xf numFmtId="43" fontId="1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4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37" fontId="9" fillId="0" borderId="0" xfId="4" applyNumberFormat="1" applyFont="1"/>
    <xf numFmtId="37" fontId="18" fillId="0" borderId="0" xfId="4" applyNumberFormat="1" applyFont="1" applyAlignment="1">
      <alignment horizontal="centerContinuous"/>
    </xf>
    <xf numFmtId="0" fontId="9" fillId="0" borderId="0" xfId="4" applyFont="1"/>
    <xf numFmtId="3" fontId="6" fillId="0" borderId="0" xfId="3" applyNumberFormat="1" applyAlignment="1">
      <alignment vertical="justify"/>
    </xf>
    <xf numFmtId="3" fontId="9" fillId="0" borderId="0" xfId="4" applyNumberFormat="1" applyFont="1" applyAlignment="1">
      <alignment vertical="justify"/>
    </xf>
    <xf numFmtId="37" fontId="14" fillId="0" borderId="0" xfId="4" applyNumberFormat="1" applyFont="1"/>
    <xf numFmtId="0" fontId="7" fillId="0" borderId="0" xfId="4"/>
    <xf numFmtId="37" fontId="8" fillId="0" borderId="0" xfId="4" applyNumberFormat="1" applyFont="1" applyAlignment="1">
      <alignment horizontal="centerContinuous"/>
    </xf>
    <xf numFmtId="0" fontId="7" fillId="0" borderId="0" xfId="5"/>
    <xf numFmtId="37" fontId="18" fillId="0" borderId="0" xfId="0" applyNumberFormat="1" applyFont="1" applyAlignment="1">
      <alignment horizontal="centerContinuous"/>
    </xf>
    <xf numFmtId="37" fontId="18" fillId="0" borderId="0" xfId="5" applyNumberFormat="1" applyFont="1" applyAlignment="1">
      <alignment horizontal="centerContinuous"/>
    </xf>
    <xf numFmtId="37" fontId="9" fillId="0" borderId="0" xfId="5" applyNumberFormat="1" applyFont="1" applyAlignment="1">
      <alignment horizontal="centerContinuous"/>
    </xf>
    <xf numFmtId="37" fontId="9" fillId="0" borderId="0" xfId="5" applyNumberFormat="1" applyFont="1"/>
    <xf numFmtId="37" fontId="10" fillId="0" borderId="0" xfId="5" applyNumberFormat="1" applyFont="1"/>
    <xf numFmtId="0" fontId="10" fillId="0" borderId="0" xfId="5" applyFont="1"/>
    <xf numFmtId="37" fontId="8" fillId="0" borderId="0" xfId="5" applyNumberFormat="1" applyFont="1" applyAlignment="1">
      <alignment horizontal="centerContinuous"/>
    </xf>
    <xf numFmtId="37" fontId="11" fillId="0" borderId="0" xfId="5" applyNumberFormat="1" applyFont="1"/>
    <xf numFmtId="37" fontId="17" fillId="0" borderId="0" xfId="5" applyNumberFormat="1" applyFont="1"/>
    <xf numFmtId="37" fontId="9" fillId="0" borderId="0" xfId="5" quotePrefix="1" applyNumberFormat="1" applyFont="1"/>
    <xf numFmtId="37" fontId="12" fillId="0" borderId="0" xfId="5" applyNumberFormat="1" applyFont="1" applyAlignment="1">
      <alignment horizontal="right"/>
    </xf>
    <xf numFmtId="37" fontId="12" fillId="0" borderId="0" xfId="5" applyNumberFormat="1" applyFont="1"/>
    <xf numFmtId="37" fontId="9" fillId="2" borderId="0" xfId="5" applyNumberFormat="1" applyFont="1" applyFill="1"/>
    <xf numFmtId="37" fontId="7" fillId="0" borderId="0" xfId="5" applyNumberFormat="1"/>
    <xf numFmtId="37" fontId="11" fillId="2" borderId="0" xfId="5" applyNumberFormat="1" applyFont="1" applyFill="1"/>
    <xf numFmtId="0" fontId="17" fillId="0" borderId="0" xfId="5" applyFont="1"/>
    <xf numFmtId="37" fontId="14" fillId="0" borderId="0" xfId="5" applyNumberFormat="1" applyFont="1"/>
    <xf numFmtId="37" fontId="15" fillId="0" borderId="0" xfId="5" applyNumberFormat="1" applyFont="1"/>
    <xf numFmtId="37" fontId="16" fillId="0" borderId="0" xfId="5" applyNumberFormat="1" applyFont="1" applyAlignment="1">
      <alignment horizontal="right"/>
    </xf>
    <xf numFmtId="37" fontId="19" fillId="0" borderId="0" xfId="5" applyNumberFormat="1" applyFont="1"/>
    <xf numFmtId="37" fontId="20" fillId="0" borderId="0" xfId="5" applyNumberFormat="1" applyFont="1"/>
    <xf numFmtId="37" fontId="20" fillId="0" borderId="0" xfId="5" applyNumberFormat="1" applyFont="1" applyAlignment="1">
      <alignment horizontal="right"/>
    </xf>
    <xf numFmtId="37" fontId="9" fillId="0" borderId="0" xfId="0" applyNumberFormat="1" applyFont="1"/>
    <xf numFmtId="3" fontId="9" fillId="0" borderId="0" xfId="4" applyNumberFormat="1" applyFont="1"/>
    <xf numFmtId="37" fontId="14" fillId="0" borderId="0" xfId="4" applyNumberFormat="1" applyFont="1" applyAlignment="1">
      <alignment horizontal="right"/>
    </xf>
    <xf numFmtId="37" fontId="11" fillId="0" borderId="0" xfId="4" applyNumberFormat="1" applyFont="1" applyAlignment="1">
      <alignment horizontal="center"/>
    </xf>
    <xf numFmtId="37" fontId="6" fillId="0" borderId="0" xfId="0" applyNumberFormat="1" applyFont="1"/>
    <xf numFmtId="3" fontId="10" fillId="0" borderId="0" xfId="4" applyNumberFormat="1" applyFont="1"/>
    <xf numFmtId="37" fontId="9" fillId="0" borderId="1" xfId="4" applyNumberFormat="1" applyFont="1" applyBorder="1"/>
    <xf numFmtId="37" fontId="9" fillId="0" borderId="2" xfId="4" applyNumberFormat="1" applyFont="1" applyBorder="1"/>
    <xf numFmtId="37" fontId="9" fillId="0" borderId="2" xfId="4" applyNumberFormat="1" applyFont="1" applyBorder="1" applyAlignment="1">
      <alignment horizontal="center"/>
    </xf>
    <xf numFmtId="37" fontId="9" fillId="0" borderId="3" xfId="4" applyNumberFormat="1" applyFont="1" applyBorder="1"/>
    <xf numFmtId="37" fontId="16" fillId="0" borderId="0" xfId="4" applyNumberFormat="1" applyFont="1" applyAlignment="1">
      <alignment horizontal="right"/>
    </xf>
    <xf numFmtId="37" fontId="25" fillId="0" borderId="0" xfId="4" applyNumberFormat="1" applyFont="1"/>
    <xf numFmtId="37" fontId="9" fillId="0" borderId="0" xfId="4" quotePrefix="1" applyNumberFormat="1" applyFont="1"/>
    <xf numFmtId="0" fontId="13" fillId="0" borderId="0" xfId="4" applyFont="1"/>
    <xf numFmtId="37" fontId="12" fillId="0" borderId="0" xfId="4" applyNumberFormat="1" applyFont="1" applyAlignment="1">
      <alignment horizontal="right"/>
    </xf>
    <xf numFmtId="37" fontId="12" fillId="0" borderId="0" xfId="4" applyNumberFormat="1" applyFont="1"/>
    <xf numFmtId="3" fontId="7" fillId="0" borderId="0" xfId="4" applyNumberFormat="1"/>
    <xf numFmtId="37" fontId="7" fillId="0" borderId="0" xfId="4" applyNumberFormat="1"/>
    <xf numFmtId="37" fontId="6" fillId="0" borderId="0" xfId="4" applyNumberFormat="1" applyFont="1"/>
    <xf numFmtId="37" fontId="9" fillId="0" borderId="0" xfId="4" applyNumberFormat="1" applyFont="1" applyAlignment="1">
      <alignment horizontal="left" indent="1"/>
    </xf>
    <xf numFmtId="0" fontId="7" fillId="0" borderId="0" xfId="4" applyFill="1"/>
    <xf numFmtId="37" fontId="18" fillId="0" borderId="0" xfId="4" applyNumberFormat="1" applyFont="1" applyFill="1" applyAlignment="1">
      <alignment horizontal="center"/>
    </xf>
    <xf numFmtId="37" fontId="9" fillId="0" borderId="0" xfId="4" applyNumberFormat="1" applyFont="1" applyAlignment="1">
      <alignment horizontal="centerContinuous"/>
    </xf>
    <xf numFmtId="0" fontId="9" fillId="0" borderId="0" xfId="4" applyFont="1" applyAlignment="1">
      <alignment horizontal="centerContinuous"/>
    </xf>
    <xf numFmtId="37" fontId="11" fillId="0" borderId="0" xfId="4" applyNumberFormat="1" applyFont="1" applyAlignment="1">
      <alignment horizontal="centerContinuous"/>
    </xf>
    <xf numFmtId="0" fontId="6" fillId="0" borderId="0" xfId="4" applyFont="1"/>
    <xf numFmtId="37" fontId="6" fillId="0" borderId="0" xfId="3" applyNumberFormat="1"/>
    <xf numFmtId="37" fontId="15" fillId="0" borderId="0" xfId="4" applyNumberFormat="1" applyFont="1"/>
    <xf numFmtId="0" fontId="17" fillId="0" borderId="0" xfId="4" applyFont="1"/>
    <xf numFmtId="1" fontId="6" fillId="0" borderId="0" xfId="3" applyNumberFormat="1"/>
    <xf numFmtId="0" fontId="6" fillId="0" borderId="0" xfId="3"/>
    <xf numFmtId="1" fontId="9" fillId="0" borderId="0" xfId="4" applyNumberFormat="1" applyFont="1"/>
    <xf numFmtId="37" fontId="11" fillId="0" borderId="0" xfId="4" applyNumberFormat="1" applyFont="1" applyAlignment="1">
      <alignment horizontal="center"/>
    </xf>
    <xf numFmtId="3" fontId="6" fillId="0" borderId="0" xfId="4" applyNumberFormat="1" applyFont="1"/>
    <xf numFmtId="37" fontId="9" fillId="0" borderId="0" xfId="4" applyNumberFormat="1" applyFont="1" applyAlignment="1">
      <alignment horizontal="righ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0" borderId="0" xfId="0" applyFont="1" applyAlignment="1">
      <alignment horizontal="left" indent="1"/>
    </xf>
    <xf numFmtId="0" fontId="9" fillId="0" borderId="0" xfId="0" applyFont="1"/>
  </cellXfs>
  <cellStyles count="29">
    <cellStyle name="Comma 2" xfId="12" xr:uid="{00000000-0005-0000-0000-000000000000}"/>
    <cellStyle name="Comma 2 2" xfId="19" xr:uid="{00000000-0005-0000-0000-000001000000}"/>
    <cellStyle name="Comma 3" xfId="18" xr:uid="{00000000-0005-0000-0000-000002000000}"/>
    <cellStyle name="Comma 3 2" xfId="25" xr:uid="{00000000-0005-0000-0000-000003000000}"/>
    <cellStyle name="Comma 6" xfId="6" xr:uid="{00000000-0005-0000-0000-000004000000}"/>
    <cellStyle name="Comma 6 2" xfId="13" xr:uid="{00000000-0005-0000-0000-000005000000}"/>
    <cellStyle name="Hyperlink 2" xfId="15" xr:uid="{00000000-0005-0000-0000-000006000000}"/>
    <cellStyle name="Normal" xfId="0" builtinId="0"/>
    <cellStyle name="Normal 2" xfId="16" xr:uid="{00000000-0005-0000-0000-000008000000}"/>
    <cellStyle name="Normal 2 2" xfId="20" xr:uid="{00000000-0005-0000-0000-000009000000}"/>
    <cellStyle name="Normal 3" xfId="11" xr:uid="{00000000-0005-0000-0000-00000A000000}"/>
    <cellStyle name="Normal 3 2" xfId="21" xr:uid="{00000000-0005-0000-0000-00000B000000}"/>
    <cellStyle name="Normal 3 3" xfId="24" xr:uid="{00000000-0005-0000-0000-00000C000000}"/>
    <cellStyle name="Normal 4" xfId="1" xr:uid="{00000000-0005-0000-0000-00000D000000}"/>
    <cellStyle name="Normal 4 2" xfId="8" xr:uid="{00000000-0005-0000-0000-00000E000000}"/>
    <cellStyle name="Normal 4 3" xfId="7" xr:uid="{00000000-0005-0000-0000-00000F000000}"/>
    <cellStyle name="Normal 5" xfId="2" xr:uid="{00000000-0005-0000-0000-000010000000}"/>
    <cellStyle name="Normal 5 2" xfId="10" xr:uid="{00000000-0005-0000-0000-000011000000}"/>
    <cellStyle name="Normal 5 3" xfId="9" xr:uid="{00000000-0005-0000-0000-000012000000}"/>
    <cellStyle name="Normal 6" xfId="14" xr:uid="{00000000-0005-0000-0000-000013000000}"/>
    <cellStyle name="Normal 6 2" xfId="22" xr:uid="{00000000-0005-0000-0000-000014000000}"/>
    <cellStyle name="Normal 7" xfId="23" xr:uid="{00000000-0005-0000-0000-000015000000}"/>
    <cellStyle name="Normal 7 2" xfId="26" xr:uid="{00000000-0005-0000-0000-000016000000}"/>
    <cellStyle name="Normal 8" xfId="27" xr:uid="{00000000-0005-0000-0000-000017000000}"/>
    <cellStyle name="Normal 9" xfId="28" xr:uid="{00000000-0005-0000-0000-000018000000}"/>
    <cellStyle name="Normal_Book4" xfId="3" xr:uid="{00000000-0005-0000-0000-000019000000}"/>
    <cellStyle name="Normal_Fall-00p" xfId="4" xr:uid="{00000000-0005-0000-0000-00001A000000}"/>
    <cellStyle name="Normal_Sum-04 final" xfId="5" xr:uid="{00000000-0005-0000-0000-00001C000000}"/>
    <cellStyle name="Percent 2" xfId="17" xr:uid="{00000000-0005-0000-0000-00001D000000}"/>
  </cellStyles>
  <dxfs count="0"/>
  <tableStyles count="0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R/Students/Credit%20Hours%20-%20Courses/Summaries%20-%20SCH%20Tables/Fall/Fall%202022/FA22%20Final%20Tul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R/Students/Credit%20Hours%20-%20Courses/Summaries%20-%20SCH%20Tables/Fall/Fall%202022/FA22%20Final%20Extended%20Camp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HrTulsa"/>
      <sheetName val="Engr"/>
      <sheetName val="S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TD"/>
      <sheetName val="Engr"/>
      <sheetName val="CIDL"/>
      <sheetName val="N AM &amp; Eur"/>
      <sheetName val="Acad"/>
      <sheetName val="Check"/>
      <sheetName val="SAS"/>
      <sheetName val="notes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R169"/>
  <sheetViews>
    <sheetView tabSelected="1" workbookViewId="0"/>
  </sheetViews>
  <sheetFormatPr defaultColWidth="9.7109375" defaultRowHeight="12.75"/>
  <cols>
    <col min="1" max="1" width="2.140625" style="7" customWidth="1"/>
    <col min="2" max="2" width="29.7109375" style="7" customWidth="1"/>
    <col min="3" max="4" width="7.85546875" style="7" customWidth="1"/>
    <col min="5" max="5" width="7.5703125" style="7" customWidth="1"/>
    <col min="6" max="6" width="8.140625" style="7" customWidth="1"/>
    <col min="7" max="7" width="2.7109375" style="7" customWidth="1"/>
    <col min="8" max="11" width="7.85546875" style="7" customWidth="1"/>
    <col min="12" max="12" width="2.7109375" style="7" customWidth="1"/>
    <col min="13" max="16" width="7.85546875" style="7" customWidth="1"/>
    <col min="17" max="16384" width="9.7109375" style="7"/>
  </cols>
  <sheetData>
    <row r="2" spans="1:16" s="52" customFormat="1" ht="14.45" customHeight="1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s="52" customFormat="1" ht="14.45" customHeight="1">
      <c r="A3" s="53" t="s">
        <v>125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s="52" customFormat="1" ht="14.45" customHeight="1">
      <c r="A4" s="53" t="s">
        <v>143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6" s="52" customFormat="1" ht="14.1" customHeight="1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6" ht="21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3.9" hidden="1" customHeight="1">
      <c r="A7" s="8"/>
      <c r="B7" s="35"/>
      <c r="C7" s="38"/>
      <c r="D7" s="39"/>
      <c r="E7" s="39"/>
      <c r="F7" s="39"/>
      <c r="G7" s="39"/>
      <c r="H7" s="39"/>
      <c r="I7" s="39"/>
      <c r="J7" s="40" t="s">
        <v>106</v>
      </c>
      <c r="K7" s="39"/>
      <c r="L7" s="39"/>
      <c r="M7" s="39"/>
      <c r="N7" s="39"/>
      <c r="O7" s="39"/>
      <c r="P7" s="41"/>
    </row>
    <row r="8" spans="1:16" ht="15" customHeight="1">
      <c r="A8" s="1"/>
      <c r="B8" s="1"/>
      <c r="C8" s="1" t="s">
        <v>130</v>
      </c>
      <c r="D8" s="1"/>
      <c r="E8" s="1"/>
      <c r="F8" s="1"/>
      <c r="G8" s="1"/>
      <c r="H8" s="1" t="s">
        <v>129</v>
      </c>
      <c r="I8" s="1"/>
      <c r="J8" s="1"/>
      <c r="K8" s="1"/>
      <c r="L8" s="1"/>
      <c r="M8" s="44" t="s">
        <v>131</v>
      </c>
      <c r="N8" s="44"/>
      <c r="O8" s="1"/>
      <c r="P8" s="1"/>
    </row>
    <row r="9" spans="1:16">
      <c r="A9" s="1"/>
      <c r="B9" s="1"/>
      <c r="C9" s="46" t="s">
        <v>3</v>
      </c>
      <c r="D9" s="46" t="s">
        <v>4</v>
      </c>
      <c r="E9" s="46" t="s">
        <v>109</v>
      </c>
      <c r="F9" s="46" t="s">
        <v>6</v>
      </c>
      <c r="G9" s="47"/>
      <c r="H9" s="46" t="s">
        <v>3</v>
      </c>
      <c r="I9" s="46" t="s">
        <v>4</v>
      </c>
      <c r="J9" s="46" t="s">
        <v>109</v>
      </c>
      <c r="K9" s="46" t="s">
        <v>6</v>
      </c>
      <c r="L9" s="47"/>
      <c r="M9" s="46" t="s">
        <v>3</v>
      </c>
      <c r="N9" s="46" t="s">
        <v>4</v>
      </c>
      <c r="O9" s="46" t="s">
        <v>109</v>
      </c>
      <c r="P9" s="46" t="s">
        <v>6</v>
      </c>
    </row>
    <row r="10" spans="1:16" ht="13.15" customHeight="1">
      <c r="A10" s="1" t="s">
        <v>133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3.15" customHeight="1">
      <c r="A11" s="1"/>
      <c r="B11" s="1" t="s">
        <v>7</v>
      </c>
      <c r="C11" s="50">
        <v>1043</v>
      </c>
      <c r="D11" s="50">
        <v>1344</v>
      </c>
      <c r="E11" s="50">
        <v>288</v>
      </c>
      <c r="F11" s="1">
        <v>2675</v>
      </c>
      <c r="G11" s="1"/>
      <c r="H11" s="50">
        <v>850</v>
      </c>
      <c r="I11" s="50">
        <v>654</v>
      </c>
      <c r="J11" s="50">
        <v>241</v>
      </c>
      <c r="K11" s="1">
        <v>1745</v>
      </c>
      <c r="L11" s="1"/>
      <c r="M11" s="1">
        <v>1893</v>
      </c>
      <c r="N11" s="1">
        <v>1998</v>
      </c>
      <c r="O11" s="1">
        <v>529</v>
      </c>
      <c r="P11" s="1">
        <v>4420</v>
      </c>
    </row>
    <row r="12" spans="1:16" ht="13.15" customHeight="1">
      <c r="A12" s="1"/>
      <c r="B12" s="1" t="s">
        <v>8</v>
      </c>
      <c r="C12" s="50">
        <v>258</v>
      </c>
      <c r="D12" s="50">
        <v>632</v>
      </c>
      <c r="E12" s="50">
        <v>60</v>
      </c>
      <c r="F12" s="1">
        <v>950</v>
      </c>
      <c r="G12" s="1"/>
      <c r="H12" s="50">
        <v>224</v>
      </c>
      <c r="I12" s="50">
        <v>399</v>
      </c>
      <c r="J12" s="50">
        <v>301</v>
      </c>
      <c r="K12" s="1">
        <v>924</v>
      </c>
      <c r="L12" s="1"/>
      <c r="M12" s="1">
        <v>482</v>
      </c>
      <c r="N12" s="1">
        <v>1031</v>
      </c>
      <c r="O12" s="1">
        <v>361</v>
      </c>
      <c r="P12" s="1">
        <v>1874</v>
      </c>
    </row>
    <row r="13" spans="1:16" ht="13.15" customHeight="1">
      <c r="A13" s="1"/>
      <c r="B13" s="1" t="s">
        <v>9</v>
      </c>
      <c r="C13" s="50">
        <v>474</v>
      </c>
      <c r="D13" s="50">
        <v>109</v>
      </c>
      <c r="E13" s="50">
        <v>84</v>
      </c>
      <c r="F13" s="1">
        <v>667</v>
      </c>
      <c r="G13" s="1"/>
      <c r="H13" s="50">
        <v>393</v>
      </c>
      <c r="I13" s="50">
        <v>144</v>
      </c>
      <c r="J13" s="50">
        <v>85</v>
      </c>
      <c r="K13" s="1">
        <v>622</v>
      </c>
      <c r="L13" s="1"/>
      <c r="M13" s="1">
        <v>867</v>
      </c>
      <c r="N13" s="1">
        <v>253</v>
      </c>
      <c r="O13" s="1">
        <v>169</v>
      </c>
      <c r="P13" s="1">
        <v>1289</v>
      </c>
    </row>
    <row r="14" spans="1:16" ht="13.15" customHeight="1">
      <c r="A14" s="1"/>
      <c r="B14" s="1" t="s">
        <v>10</v>
      </c>
      <c r="C14" s="50">
        <v>0</v>
      </c>
      <c r="D14" s="50">
        <v>78</v>
      </c>
      <c r="E14" s="50">
        <v>68</v>
      </c>
      <c r="F14" s="1">
        <v>146</v>
      </c>
      <c r="G14" s="1"/>
      <c r="H14" s="50">
        <v>0</v>
      </c>
      <c r="I14" s="50">
        <v>30</v>
      </c>
      <c r="J14" s="50">
        <v>87</v>
      </c>
      <c r="K14" s="1">
        <v>117</v>
      </c>
      <c r="L14" s="1"/>
      <c r="M14" s="1">
        <v>0</v>
      </c>
      <c r="N14" s="1">
        <v>108</v>
      </c>
      <c r="O14" s="1">
        <v>155</v>
      </c>
      <c r="P14" s="1">
        <v>263</v>
      </c>
    </row>
    <row r="15" spans="1:16" ht="13.15" customHeight="1">
      <c r="A15" s="1"/>
      <c r="B15" s="1" t="s">
        <v>11</v>
      </c>
      <c r="C15" s="50">
        <v>0</v>
      </c>
      <c r="D15" s="50">
        <v>120</v>
      </c>
      <c r="E15" s="50">
        <v>184</v>
      </c>
      <c r="F15" s="1">
        <v>304</v>
      </c>
      <c r="G15" s="1"/>
      <c r="H15" s="50">
        <v>0</v>
      </c>
      <c r="I15" s="50">
        <v>51</v>
      </c>
      <c r="J15" s="50">
        <v>262</v>
      </c>
      <c r="K15" s="1">
        <v>313</v>
      </c>
      <c r="L15" s="1"/>
      <c r="M15" s="1">
        <v>0</v>
      </c>
      <c r="N15" s="1">
        <v>171</v>
      </c>
      <c r="O15" s="1">
        <v>446</v>
      </c>
      <c r="P15" s="1">
        <v>617</v>
      </c>
    </row>
    <row r="16" spans="1:16" ht="13.15" customHeight="1">
      <c r="A16" s="1"/>
      <c r="B16" s="1" t="s">
        <v>118</v>
      </c>
      <c r="C16" s="50">
        <v>0</v>
      </c>
      <c r="D16" s="50">
        <v>0</v>
      </c>
      <c r="E16" s="50">
        <v>14</v>
      </c>
      <c r="F16" s="1">
        <v>14</v>
      </c>
      <c r="G16" s="1"/>
      <c r="H16" s="50">
        <v>0</v>
      </c>
      <c r="I16" s="50">
        <v>0</v>
      </c>
      <c r="J16" s="50">
        <v>2</v>
      </c>
      <c r="K16" s="1">
        <v>2</v>
      </c>
      <c r="L16" s="1"/>
      <c r="M16" s="1">
        <v>0</v>
      </c>
      <c r="N16" s="1">
        <v>0</v>
      </c>
      <c r="O16" s="1">
        <v>16</v>
      </c>
      <c r="P16" s="1">
        <v>16</v>
      </c>
    </row>
    <row r="17" spans="1:18" ht="13.15" customHeight="1">
      <c r="A17" s="1" t="s">
        <v>12</v>
      </c>
      <c r="B17" s="1"/>
      <c r="C17" s="50">
        <v>1775</v>
      </c>
      <c r="D17" s="50">
        <v>2283</v>
      </c>
      <c r="E17" s="50">
        <v>698</v>
      </c>
      <c r="F17" s="1">
        <v>4756</v>
      </c>
      <c r="G17" s="1"/>
      <c r="H17" s="50">
        <v>1467</v>
      </c>
      <c r="I17" s="50">
        <v>1278</v>
      </c>
      <c r="J17" s="50">
        <v>978</v>
      </c>
      <c r="K17" s="1">
        <v>3723</v>
      </c>
      <c r="L17" s="1"/>
      <c r="M17" s="1">
        <v>3242</v>
      </c>
      <c r="N17" s="1">
        <v>3561</v>
      </c>
      <c r="O17" s="1">
        <v>1676</v>
      </c>
      <c r="P17" s="1">
        <v>8479</v>
      </c>
    </row>
    <row r="18" spans="1:18" ht="13.15" customHeight="1">
      <c r="A18" s="1"/>
      <c r="B18" s="1"/>
      <c r="C18" s="50"/>
      <c r="D18" s="50"/>
      <c r="E18" s="50"/>
      <c r="F18" s="1"/>
      <c r="G18" s="1"/>
      <c r="H18" s="50"/>
      <c r="I18" s="50"/>
      <c r="J18" s="50"/>
      <c r="K18" s="1"/>
      <c r="L18" s="1"/>
      <c r="M18" s="1"/>
      <c r="N18" s="1"/>
      <c r="O18" s="1"/>
      <c r="P18" s="1"/>
    </row>
    <row r="19" spans="1:18" ht="13.15" customHeight="1">
      <c r="A19" s="1" t="s">
        <v>141</v>
      </c>
      <c r="B19" s="1"/>
      <c r="C19" s="50"/>
      <c r="D19" s="50"/>
      <c r="E19" s="50"/>
      <c r="F19" s="1"/>
      <c r="G19" s="1"/>
      <c r="H19" s="50"/>
      <c r="I19" s="50"/>
      <c r="J19" s="50"/>
      <c r="K19" s="1"/>
      <c r="L19" s="1"/>
      <c r="M19" s="1"/>
      <c r="N19" s="1"/>
      <c r="O19" s="1"/>
      <c r="P19" s="1"/>
    </row>
    <row r="20" spans="1:18" ht="13.15" customHeight="1">
      <c r="A20" s="45"/>
      <c r="B20" s="3" t="s">
        <v>100</v>
      </c>
      <c r="C20" s="50">
        <v>312</v>
      </c>
      <c r="D20" s="50">
        <v>147</v>
      </c>
      <c r="E20" s="50">
        <v>0</v>
      </c>
      <c r="F20" s="1">
        <v>459</v>
      </c>
      <c r="G20" s="1"/>
      <c r="H20" s="50">
        <v>210</v>
      </c>
      <c r="I20" s="50">
        <v>63</v>
      </c>
      <c r="J20" s="50">
        <v>0</v>
      </c>
      <c r="K20" s="1">
        <v>273</v>
      </c>
      <c r="L20" s="1"/>
      <c r="M20" s="1">
        <v>522</v>
      </c>
      <c r="N20" s="1">
        <v>210</v>
      </c>
      <c r="O20" s="1">
        <v>0</v>
      </c>
      <c r="P20" s="1">
        <v>732</v>
      </c>
      <c r="Q20" s="48"/>
      <c r="R20" s="49"/>
    </row>
    <row r="21" spans="1:18" ht="13.15" customHeight="1">
      <c r="A21" s="1"/>
      <c r="B21" s="1" t="s">
        <v>13</v>
      </c>
      <c r="C21" s="50">
        <v>1080</v>
      </c>
      <c r="D21" s="50">
        <v>793</v>
      </c>
      <c r="E21" s="50">
        <v>89</v>
      </c>
      <c r="F21" s="1">
        <v>1962</v>
      </c>
      <c r="G21" s="1"/>
      <c r="H21" s="50">
        <v>552</v>
      </c>
      <c r="I21" s="50">
        <v>273</v>
      </c>
      <c r="J21" s="50">
        <v>197</v>
      </c>
      <c r="K21" s="1">
        <v>1022</v>
      </c>
      <c r="L21" s="1"/>
      <c r="M21" s="1">
        <v>1632</v>
      </c>
      <c r="N21" s="1">
        <v>1066</v>
      </c>
      <c r="O21" s="1">
        <v>286</v>
      </c>
      <c r="P21" s="1">
        <v>2984</v>
      </c>
      <c r="Q21" s="48"/>
      <c r="R21" s="49"/>
    </row>
    <row r="22" spans="1:18" ht="13.15" customHeight="1">
      <c r="A22" s="1"/>
      <c r="B22" s="1" t="s">
        <v>115</v>
      </c>
      <c r="C22" s="50">
        <v>5430</v>
      </c>
      <c r="D22" s="50">
        <v>2803</v>
      </c>
      <c r="E22" s="50">
        <v>65</v>
      </c>
      <c r="F22" s="1">
        <v>8298</v>
      </c>
      <c r="G22" s="1"/>
      <c r="H22" s="50">
        <v>3041</v>
      </c>
      <c r="I22" s="50">
        <v>1010</v>
      </c>
      <c r="J22" s="50">
        <v>307</v>
      </c>
      <c r="K22" s="1">
        <v>4358</v>
      </c>
      <c r="L22" s="1"/>
      <c r="M22" s="1">
        <v>8471</v>
      </c>
      <c r="N22" s="1">
        <v>3813</v>
      </c>
      <c r="O22" s="1">
        <v>372</v>
      </c>
      <c r="P22" s="1">
        <v>12656</v>
      </c>
      <c r="Q22" s="48"/>
      <c r="R22" s="49"/>
    </row>
    <row r="23" spans="1:18" ht="13.15" customHeight="1">
      <c r="A23" s="1"/>
      <c r="B23" s="1" t="s">
        <v>14</v>
      </c>
      <c r="C23" s="50">
        <v>4774</v>
      </c>
      <c r="D23" s="50">
        <v>3162</v>
      </c>
      <c r="E23" s="50">
        <v>71</v>
      </c>
      <c r="F23" s="1">
        <v>8007</v>
      </c>
      <c r="G23" s="1"/>
      <c r="H23" s="50">
        <v>2545</v>
      </c>
      <c r="I23" s="50">
        <v>1244</v>
      </c>
      <c r="J23" s="50">
        <v>585</v>
      </c>
      <c r="K23" s="1">
        <v>4374</v>
      </c>
      <c r="L23" s="1"/>
      <c r="M23" s="1">
        <v>7319</v>
      </c>
      <c r="N23" s="1">
        <v>4406</v>
      </c>
      <c r="O23" s="1">
        <v>656</v>
      </c>
      <c r="P23" s="1">
        <v>12381</v>
      </c>
      <c r="Q23" s="48"/>
      <c r="R23" s="49"/>
    </row>
    <row r="24" spans="1:18" ht="19.350000000000001" customHeight="1">
      <c r="A24" s="1"/>
      <c r="B24" s="1" t="s">
        <v>87</v>
      </c>
      <c r="C24" s="50">
        <v>858</v>
      </c>
      <c r="D24" s="50">
        <v>516</v>
      </c>
      <c r="E24" s="50">
        <v>0</v>
      </c>
      <c r="F24" s="1">
        <v>1374</v>
      </c>
      <c r="G24" s="1"/>
      <c r="H24" s="50">
        <v>309</v>
      </c>
      <c r="I24" s="50">
        <v>201</v>
      </c>
      <c r="J24" s="50">
        <v>0</v>
      </c>
      <c r="K24" s="1">
        <v>510</v>
      </c>
      <c r="L24" s="1"/>
      <c r="M24" s="1">
        <v>1167</v>
      </c>
      <c r="N24" s="1">
        <v>717</v>
      </c>
      <c r="O24" s="1">
        <v>0</v>
      </c>
      <c r="P24" s="1">
        <v>1884</v>
      </c>
      <c r="Q24" s="48"/>
      <c r="R24" s="49"/>
    </row>
    <row r="25" spans="1:18" ht="13.15" customHeight="1">
      <c r="A25" s="1"/>
      <c r="B25" s="1" t="s">
        <v>15</v>
      </c>
      <c r="C25" s="50">
        <v>1371</v>
      </c>
      <c r="D25" s="50">
        <v>628</v>
      </c>
      <c r="E25" s="50">
        <v>58</v>
      </c>
      <c r="F25" s="1">
        <v>2057</v>
      </c>
      <c r="G25" s="1"/>
      <c r="H25" s="50">
        <v>1311</v>
      </c>
      <c r="I25" s="50">
        <v>636</v>
      </c>
      <c r="J25" s="50">
        <v>276</v>
      </c>
      <c r="K25" s="1">
        <v>2223</v>
      </c>
      <c r="L25" s="1"/>
      <c r="M25" s="1">
        <v>2682</v>
      </c>
      <c r="N25" s="1">
        <v>1264</v>
      </c>
      <c r="O25" s="1">
        <v>334</v>
      </c>
      <c r="P25" s="1">
        <v>4280</v>
      </c>
      <c r="Q25" s="48"/>
      <c r="R25" s="49"/>
    </row>
    <row r="26" spans="1:18" ht="13.15" customHeight="1">
      <c r="A26" s="1"/>
      <c r="B26" s="1" t="s">
        <v>16</v>
      </c>
      <c r="C26" s="50">
        <v>3180</v>
      </c>
      <c r="D26" s="50">
        <v>884</v>
      </c>
      <c r="E26" s="50">
        <v>48</v>
      </c>
      <c r="F26" s="1">
        <v>4112</v>
      </c>
      <c r="G26" s="1"/>
      <c r="H26" s="50">
        <v>3539</v>
      </c>
      <c r="I26" s="50">
        <v>914</v>
      </c>
      <c r="J26" s="50">
        <v>316</v>
      </c>
      <c r="K26" s="1">
        <v>4769</v>
      </c>
      <c r="L26" s="1"/>
      <c r="M26" s="1">
        <v>6719</v>
      </c>
      <c r="N26" s="1">
        <v>1798</v>
      </c>
      <c r="O26" s="1">
        <v>364</v>
      </c>
      <c r="P26" s="1">
        <v>8881</v>
      </c>
      <c r="Q26" s="48"/>
      <c r="R26" s="49"/>
    </row>
    <row r="27" spans="1:18" ht="13.15" customHeight="1">
      <c r="A27" s="1"/>
      <c r="B27" s="1" t="s">
        <v>17</v>
      </c>
      <c r="C27" s="50">
        <v>4818</v>
      </c>
      <c r="D27" s="50">
        <v>827</v>
      </c>
      <c r="E27" s="50">
        <v>122</v>
      </c>
      <c r="F27" s="1">
        <v>5767</v>
      </c>
      <c r="G27" s="1"/>
      <c r="H27" s="50">
        <v>3873</v>
      </c>
      <c r="I27" s="50">
        <v>312</v>
      </c>
      <c r="J27" s="50">
        <v>136</v>
      </c>
      <c r="K27" s="1">
        <v>4321</v>
      </c>
      <c r="L27" s="1"/>
      <c r="M27" s="1">
        <v>8691</v>
      </c>
      <c r="N27" s="1">
        <v>1139</v>
      </c>
      <c r="O27" s="1">
        <v>258</v>
      </c>
      <c r="P27" s="1">
        <v>10088</v>
      </c>
      <c r="Q27" s="48"/>
      <c r="R27" s="49"/>
    </row>
    <row r="28" spans="1:18" ht="19.350000000000001" customHeight="1">
      <c r="A28" s="1"/>
      <c r="B28" s="1" t="s">
        <v>122</v>
      </c>
      <c r="C28" s="50">
        <v>141</v>
      </c>
      <c r="D28" s="50">
        <v>199</v>
      </c>
      <c r="E28" s="50">
        <v>0</v>
      </c>
      <c r="F28" s="1">
        <v>340</v>
      </c>
      <c r="G28" s="1"/>
      <c r="H28" s="50">
        <v>99</v>
      </c>
      <c r="I28" s="50">
        <v>98</v>
      </c>
      <c r="J28" s="50">
        <v>0</v>
      </c>
      <c r="K28" s="1">
        <v>197</v>
      </c>
      <c r="L28" s="1"/>
      <c r="M28" s="1">
        <v>240</v>
      </c>
      <c r="N28" s="1">
        <v>297</v>
      </c>
      <c r="O28" s="1">
        <v>0</v>
      </c>
      <c r="P28" s="1">
        <v>537</v>
      </c>
      <c r="R28" s="49"/>
    </row>
    <row r="29" spans="1:18" ht="13.15" customHeight="1">
      <c r="A29" s="1"/>
      <c r="B29" s="1" t="s">
        <v>96</v>
      </c>
      <c r="C29" s="50">
        <v>807</v>
      </c>
      <c r="D29" s="50">
        <v>360</v>
      </c>
      <c r="E29" s="50">
        <v>0</v>
      </c>
      <c r="F29" s="1">
        <v>1167</v>
      </c>
      <c r="G29" s="1"/>
      <c r="H29" s="50">
        <v>477</v>
      </c>
      <c r="I29" s="50">
        <v>132</v>
      </c>
      <c r="J29" s="50">
        <v>0</v>
      </c>
      <c r="K29" s="1">
        <v>609</v>
      </c>
      <c r="L29" s="1"/>
      <c r="M29" s="1">
        <v>1284</v>
      </c>
      <c r="N29" s="1">
        <v>492</v>
      </c>
      <c r="O29" s="1">
        <v>0</v>
      </c>
      <c r="P29" s="1">
        <v>1776</v>
      </c>
      <c r="Q29" s="48"/>
      <c r="R29" s="49"/>
    </row>
    <row r="30" spans="1:18" ht="13.15" customHeight="1">
      <c r="A30" s="1"/>
      <c r="B30" s="1" t="s">
        <v>64</v>
      </c>
      <c r="C30" s="50">
        <v>2418</v>
      </c>
      <c r="D30" s="50">
        <v>2324</v>
      </c>
      <c r="E30" s="50">
        <v>72</v>
      </c>
      <c r="F30" s="1">
        <v>4814</v>
      </c>
      <c r="G30" s="1"/>
      <c r="H30" s="50">
        <v>2051</v>
      </c>
      <c r="I30" s="50">
        <v>1216</v>
      </c>
      <c r="J30" s="50">
        <v>170</v>
      </c>
      <c r="K30" s="1">
        <v>3437</v>
      </c>
      <c r="L30" s="1"/>
      <c r="M30" s="1">
        <v>4469</v>
      </c>
      <c r="N30" s="1">
        <v>3540</v>
      </c>
      <c r="O30" s="1">
        <v>242</v>
      </c>
      <c r="P30" s="1">
        <v>8251</v>
      </c>
      <c r="Q30" s="48"/>
      <c r="R30" s="49"/>
    </row>
    <row r="31" spans="1:18" ht="13.15" customHeight="1">
      <c r="A31" s="1"/>
      <c r="B31" s="1" t="s">
        <v>18</v>
      </c>
      <c r="C31" s="50">
        <v>2097</v>
      </c>
      <c r="D31" s="50">
        <v>1963</v>
      </c>
      <c r="E31" s="50">
        <v>101</v>
      </c>
      <c r="F31" s="1">
        <v>4161</v>
      </c>
      <c r="G31" s="1"/>
      <c r="H31" s="50">
        <v>1611</v>
      </c>
      <c r="I31" s="50">
        <v>888</v>
      </c>
      <c r="J31" s="50">
        <v>162</v>
      </c>
      <c r="K31" s="1">
        <v>2661</v>
      </c>
      <c r="L31" s="1"/>
      <c r="M31" s="1">
        <v>3708</v>
      </c>
      <c r="N31" s="1">
        <v>2851</v>
      </c>
      <c r="O31" s="1">
        <v>263</v>
      </c>
      <c r="P31" s="1">
        <v>6822</v>
      </c>
      <c r="Q31" s="48"/>
      <c r="R31" s="49"/>
    </row>
    <row r="32" spans="1:18" ht="19.350000000000001" customHeight="1">
      <c r="A32" s="1"/>
      <c r="B32" s="1" t="s">
        <v>19</v>
      </c>
      <c r="C32" s="50">
        <v>270</v>
      </c>
      <c r="D32" s="50">
        <v>618</v>
      </c>
      <c r="E32" s="50">
        <v>21</v>
      </c>
      <c r="F32" s="1">
        <v>909</v>
      </c>
      <c r="G32" s="1"/>
      <c r="H32" s="50">
        <v>141</v>
      </c>
      <c r="I32" s="50">
        <v>231</v>
      </c>
      <c r="J32" s="50">
        <v>48</v>
      </c>
      <c r="K32" s="1">
        <v>420</v>
      </c>
      <c r="L32" s="1"/>
      <c r="M32" s="1">
        <v>411</v>
      </c>
      <c r="N32" s="1">
        <v>849</v>
      </c>
      <c r="O32" s="1">
        <v>69</v>
      </c>
      <c r="P32" s="1">
        <v>1329</v>
      </c>
      <c r="Q32" s="48"/>
      <c r="R32" s="49"/>
    </row>
    <row r="33" spans="1:18" ht="13.15" customHeight="1">
      <c r="A33" s="1"/>
      <c r="B33" s="1" t="s">
        <v>20</v>
      </c>
      <c r="C33" s="50">
        <v>0</v>
      </c>
      <c r="D33" s="50">
        <v>1299</v>
      </c>
      <c r="E33" s="50">
        <v>2022</v>
      </c>
      <c r="F33" s="1">
        <v>3321</v>
      </c>
      <c r="G33" s="1"/>
      <c r="H33" s="50">
        <v>0</v>
      </c>
      <c r="I33" s="50">
        <v>741</v>
      </c>
      <c r="J33" s="50">
        <v>1554</v>
      </c>
      <c r="K33" s="1">
        <v>2295</v>
      </c>
      <c r="L33" s="1"/>
      <c r="M33" s="1">
        <v>0</v>
      </c>
      <c r="N33" s="1">
        <v>2040</v>
      </c>
      <c r="O33" s="1">
        <v>3576</v>
      </c>
      <c r="P33" s="1">
        <v>5616</v>
      </c>
      <c r="Q33" s="48"/>
      <c r="R33" s="49"/>
    </row>
    <row r="34" spans="1:18" ht="13.15" customHeight="1">
      <c r="A34" s="1"/>
      <c r="B34" s="1" t="s">
        <v>88</v>
      </c>
      <c r="C34" s="50">
        <v>138</v>
      </c>
      <c r="D34" s="50">
        <v>258</v>
      </c>
      <c r="E34" s="50">
        <v>914</v>
      </c>
      <c r="F34" s="1">
        <v>1310</v>
      </c>
      <c r="G34" s="1"/>
      <c r="H34" s="50">
        <v>69</v>
      </c>
      <c r="I34" s="50">
        <v>99</v>
      </c>
      <c r="J34" s="50">
        <v>243</v>
      </c>
      <c r="K34" s="1">
        <v>411</v>
      </c>
      <c r="L34" s="1"/>
      <c r="M34" s="1">
        <v>207</v>
      </c>
      <c r="N34" s="1">
        <v>357</v>
      </c>
      <c r="O34" s="1">
        <v>1157</v>
      </c>
      <c r="P34" s="1">
        <v>1721</v>
      </c>
      <c r="Q34" s="48"/>
      <c r="R34" s="49"/>
    </row>
    <row r="35" spans="1:18" ht="13.15" customHeight="1">
      <c r="A35" s="1"/>
      <c r="B35" s="1" t="s">
        <v>21</v>
      </c>
      <c r="C35" s="50">
        <v>8308</v>
      </c>
      <c r="D35" s="50">
        <v>1398</v>
      </c>
      <c r="E35" s="50">
        <v>71</v>
      </c>
      <c r="F35" s="1">
        <v>9777</v>
      </c>
      <c r="G35" s="1"/>
      <c r="H35" s="50">
        <v>6365</v>
      </c>
      <c r="I35" s="50">
        <v>597</v>
      </c>
      <c r="J35" s="50">
        <v>383</v>
      </c>
      <c r="K35" s="1">
        <v>7345</v>
      </c>
      <c r="L35" s="1"/>
      <c r="M35" s="1">
        <v>14673</v>
      </c>
      <c r="N35" s="1">
        <v>1995</v>
      </c>
      <c r="O35" s="1">
        <v>454</v>
      </c>
      <c r="P35" s="1">
        <v>17122</v>
      </c>
      <c r="Q35" s="48"/>
      <c r="R35" s="49"/>
    </row>
    <row r="36" spans="1:18" ht="19.350000000000001" customHeight="1">
      <c r="A36" s="1"/>
      <c r="B36" s="1" t="s">
        <v>116</v>
      </c>
      <c r="C36" s="50">
        <v>474</v>
      </c>
      <c r="D36" s="50">
        <v>1151</v>
      </c>
      <c r="E36" s="50">
        <v>68</v>
      </c>
      <c r="F36" s="1">
        <v>1693</v>
      </c>
      <c r="G36" s="1"/>
      <c r="H36" s="50">
        <v>181</v>
      </c>
      <c r="I36" s="50">
        <v>416</v>
      </c>
      <c r="J36" s="50">
        <v>176</v>
      </c>
      <c r="K36" s="1">
        <v>773</v>
      </c>
      <c r="L36" s="1"/>
      <c r="M36" s="1">
        <v>655</v>
      </c>
      <c r="N36" s="1">
        <v>1567</v>
      </c>
      <c r="O36" s="1">
        <v>244</v>
      </c>
      <c r="P36" s="1">
        <v>2466</v>
      </c>
      <c r="Q36" s="48"/>
      <c r="R36" s="49"/>
    </row>
    <row r="37" spans="1:18" ht="13.15" customHeight="1">
      <c r="A37" s="1"/>
      <c r="B37" s="1" t="s">
        <v>114</v>
      </c>
      <c r="C37" s="50">
        <v>7392</v>
      </c>
      <c r="D37" s="50">
        <v>1759</v>
      </c>
      <c r="E37" s="50">
        <v>97</v>
      </c>
      <c r="F37" s="1">
        <v>9248</v>
      </c>
      <c r="G37" s="1"/>
      <c r="H37" s="50">
        <v>3141</v>
      </c>
      <c r="I37" s="50">
        <v>799</v>
      </c>
      <c r="J37" s="50">
        <v>98</v>
      </c>
      <c r="K37" s="1">
        <v>4038</v>
      </c>
      <c r="L37" s="1"/>
      <c r="M37" s="1">
        <v>10533</v>
      </c>
      <c r="N37" s="1">
        <v>2558</v>
      </c>
      <c r="O37" s="1">
        <v>195</v>
      </c>
      <c r="P37" s="1">
        <v>13286</v>
      </c>
      <c r="Q37" s="48"/>
      <c r="R37" s="49"/>
    </row>
    <row r="38" spans="1:18" ht="13.15" customHeight="1">
      <c r="A38" s="1"/>
      <c r="B38" s="1" t="s">
        <v>22</v>
      </c>
      <c r="C38" s="50">
        <v>1497</v>
      </c>
      <c r="D38" s="50">
        <v>145</v>
      </c>
      <c r="E38" s="50">
        <v>28</v>
      </c>
      <c r="F38" s="1">
        <v>1670</v>
      </c>
      <c r="G38" s="1"/>
      <c r="H38" s="50">
        <v>674</v>
      </c>
      <c r="I38" s="50">
        <v>36</v>
      </c>
      <c r="J38" s="50">
        <v>32</v>
      </c>
      <c r="K38" s="1">
        <v>742</v>
      </c>
      <c r="L38" s="1"/>
      <c r="M38" s="1">
        <v>2171</v>
      </c>
      <c r="N38" s="1">
        <v>181</v>
      </c>
      <c r="O38" s="1">
        <v>60</v>
      </c>
      <c r="P38" s="1">
        <v>2412</v>
      </c>
      <c r="Q38" s="48"/>
      <c r="R38" s="49"/>
    </row>
    <row r="39" spans="1:18" ht="13.15" customHeight="1">
      <c r="A39" s="1"/>
      <c r="B39" s="1" t="s">
        <v>23</v>
      </c>
      <c r="C39" s="50">
        <v>1629</v>
      </c>
      <c r="D39" s="50">
        <v>762</v>
      </c>
      <c r="E39" s="50">
        <v>45</v>
      </c>
      <c r="F39" s="1">
        <v>2436</v>
      </c>
      <c r="G39" s="1"/>
      <c r="H39" s="50">
        <v>1413</v>
      </c>
      <c r="I39" s="50">
        <v>251</v>
      </c>
      <c r="J39" s="50">
        <v>100</v>
      </c>
      <c r="K39" s="1">
        <v>1764</v>
      </c>
      <c r="L39" s="1"/>
      <c r="M39" s="1">
        <v>3042</v>
      </c>
      <c r="N39" s="1">
        <v>1013</v>
      </c>
      <c r="O39" s="1">
        <v>145</v>
      </c>
      <c r="P39" s="1">
        <v>4200</v>
      </c>
      <c r="Q39" s="48"/>
      <c r="R39" s="49"/>
    </row>
    <row r="40" spans="1:18" ht="19.350000000000001" customHeight="1">
      <c r="A40" s="1"/>
      <c r="B40" s="1" t="s">
        <v>24</v>
      </c>
      <c r="C40" s="50">
        <v>4410</v>
      </c>
      <c r="D40" s="50">
        <v>637</v>
      </c>
      <c r="E40" s="50">
        <v>36</v>
      </c>
      <c r="F40" s="1">
        <v>5083</v>
      </c>
      <c r="G40" s="1"/>
      <c r="H40" s="50">
        <v>2612</v>
      </c>
      <c r="I40" s="50">
        <v>261</v>
      </c>
      <c r="J40" s="50">
        <v>494</v>
      </c>
      <c r="K40" s="1">
        <v>3367</v>
      </c>
      <c r="L40" s="1"/>
      <c r="M40" s="1">
        <v>7022</v>
      </c>
      <c r="N40" s="1">
        <v>898</v>
      </c>
      <c r="O40" s="1">
        <v>530</v>
      </c>
      <c r="P40" s="1">
        <v>8450</v>
      </c>
      <c r="Q40" s="48"/>
      <c r="R40" s="49"/>
    </row>
    <row r="41" spans="1:18" ht="13.15" customHeight="1">
      <c r="A41" s="1"/>
      <c r="B41" s="1" t="s">
        <v>25</v>
      </c>
      <c r="C41" s="50">
        <v>2247</v>
      </c>
      <c r="D41" s="50">
        <v>1058</v>
      </c>
      <c r="E41" s="50">
        <v>247</v>
      </c>
      <c r="F41" s="1">
        <v>3552</v>
      </c>
      <c r="G41" s="1"/>
      <c r="H41" s="50">
        <v>1977</v>
      </c>
      <c r="I41" s="50">
        <v>524</v>
      </c>
      <c r="J41" s="50">
        <v>225</v>
      </c>
      <c r="K41" s="1">
        <v>2726</v>
      </c>
      <c r="L41" s="1"/>
      <c r="M41" s="1">
        <v>4224</v>
      </c>
      <c r="N41" s="1">
        <v>1582</v>
      </c>
      <c r="O41" s="1">
        <v>472</v>
      </c>
      <c r="P41" s="1">
        <v>6278</v>
      </c>
      <c r="Q41" s="48"/>
      <c r="R41" s="49"/>
    </row>
    <row r="42" spans="1:18" ht="13.15" customHeight="1">
      <c r="A42" s="1"/>
      <c r="B42" s="1" t="s">
        <v>26</v>
      </c>
      <c r="C42" s="50">
        <v>4778</v>
      </c>
      <c r="D42" s="50">
        <v>2887</v>
      </c>
      <c r="E42" s="50">
        <v>106</v>
      </c>
      <c r="F42" s="1">
        <v>7771</v>
      </c>
      <c r="G42" s="1"/>
      <c r="H42" s="50">
        <v>2865</v>
      </c>
      <c r="I42" s="50">
        <v>1661</v>
      </c>
      <c r="J42" s="50">
        <v>337</v>
      </c>
      <c r="K42" s="1">
        <v>4863</v>
      </c>
      <c r="L42" s="1"/>
      <c r="M42" s="1">
        <v>7643</v>
      </c>
      <c r="N42" s="1">
        <v>4548</v>
      </c>
      <c r="O42" s="1">
        <v>443</v>
      </c>
      <c r="P42" s="1">
        <v>12634</v>
      </c>
      <c r="Q42" s="48"/>
      <c r="R42" s="49"/>
    </row>
    <row r="43" spans="1:18" ht="14.1" customHeight="1">
      <c r="A43" s="1"/>
      <c r="B43" s="1" t="s">
        <v>66</v>
      </c>
      <c r="C43" s="50">
        <v>435</v>
      </c>
      <c r="D43" s="50">
        <v>117</v>
      </c>
      <c r="E43" s="50">
        <v>0</v>
      </c>
      <c r="F43" s="1">
        <v>552</v>
      </c>
      <c r="G43" s="1"/>
      <c r="H43" s="50">
        <v>195</v>
      </c>
      <c r="I43" s="50">
        <v>36</v>
      </c>
      <c r="J43" s="50">
        <v>0</v>
      </c>
      <c r="K43" s="1">
        <v>231</v>
      </c>
      <c r="L43" s="1"/>
      <c r="M43" s="1">
        <v>630</v>
      </c>
      <c r="N43" s="1">
        <v>153</v>
      </c>
      <c r="O43" s="1">
        <v>0</v>
      </c>
      <c r="P43" s="1">
        <v>783</v>
      </c>
      <c r="Q43" s="48"/>
      <c r="R43" s="49"/>
    </row>
    <row r="44" spans="1:18" ht="13.15" customHeight="1">
      <c r="A44" s="1" t="s">
        <v>126</v>
      </c>
      <c r="B44" s="1"/>
      <c r="C44" s="50"/>
      <c r="D44" s="50"/>
      <c r="E44" s="50"/>
      <c r="F44" s="1"/>
      <c r="G44" s="1"/>
      <c r="H44" s="50"/>
      <c r="I44" s="50"/>
      <c r="J44" s="50"/>
      <c r="K44" s="1"/>
      <c r="L44" s="1"/>
      <c r="M44" s="1"/>
      <c r="N44" s="1"/>
      <c r="O44" s="1"/>
      <c r="P44" s="1"/>
      <c r="R44" s="49"/>
    </row>
    <row r="45" spans="1:18" ht="13.15" customHeight="1">
      <c r="A45" s="1"/>
      <c r="B45" s="1" t="s">
        <v>27</v>
      </c>
      <c r="C45" s="50">
        <v>135</v>
      </c>
      <c r="D45" s="50">
        <v>808</v>
      </c>
      <c r="E45" s="50">
        <v>3441</v>
      </c>
      <c r="F45" s="1">
        <v>4384</v>
      </c>
      <c r="G45" s="1"/>
      <c r="H45" s="50">
        <v>66</v>
      </c>
      <c r="I45" s="50">
        <v>203</v>
      </c>
      <c r="J45" s="50">
        <v>1821</v>
      </c>
      <c r="K45" s="1">
        <v>2090</v>
      </c>
      <c r="L45" s="1"/>
      <c r="M45" s="1">
        <v>201</v>
      </c>
      <c r="N45" s="1">
        <v>1011</v>
      </c>
      <c r="O45" s="1">
        <v>5262</v>
      </c>
      <c r="P45" s="1">
        <v>6474</v>
      </c>
      <c r="R45" s="49"/>
    </row>
    <row r="46" spans="1:18" ht="13.15" customHeight="1">
      <c r="A46" s="1"/>
      <c r="B46" s="1" t="s">
        <v>28</v>
      </c>
      <c r="C46" s="50">
        <v>2055</v>
      </c>
      <c r="D46" s="50">
        <v>2109</v>
      </c>
      <c r="E46" s="50">
        <v>177</v>
      </c>
      <c r="F46" s="1">
        <v>4341</v>
      </c>
      <c r="G46" s="1"/>
      <c r="H46" s="50">
        <v>1257</v>
      </c>
      <c r="I46" s="50">
        <v>1128</v>
      </c>
      <c r="J46" s="50">
        <v>158</v>
      </c>
      <c r="K46" s="1">
        <v>2543</v>
      </c>
      <c r="L46" s="1"/>
      <c r="M46" s="1">
        <v>3312</v>
      </c>
      <c r="N46" s="1">
        <v>3237</v>
      </c>
      <c r="O46" s="1">
        <v>335</v>
      </c>
      <c r="P46" s="1">
        <v>6884</v>
      </c>
      <c r="R46" s="49"/>
    </row>
    <row r="47" spans="1:18" ht="13.15" customHeight="1">
      <c r="A47" s="1"/>
      <c r="B47" s="1" t="s">
        <v>84</v>
      </c>
      <c r="C47" s="50">
        <v>282</v>
      </c>
      <c r="D47" s="50">
        <v>396</v>
      </c>
      <c r="E47" s="50">
        <v>15</v>
      </c>
      <c r="F47" s="1">
        <v>693</v>
      </c>
      <c r="G47" s="1"/>
      <c r="H47" s="50">
        <v>222</v>
      </c>
      <c r="I47" s="50">
        <v>192</v>
      </c>
      <c r="J47" s="50">
        <v>5</v>
      </c>
      <c r="K47" s="1">
        <v>419</v>
      </c>
      <c r="L47" s="1"/>
      <c r="M47" s="1">
        <v>504</v>
      </c>
      <c r="N47" s="1">
        <v>588</v>
      </c>
      <c r="O47" s="1">
        <v>20</v>
      </c>
      <c r="P47" s="1">
        <v>1112</v>
      </c>
      <c r="R47" s="49"/>
    </row>
    <row r="48" spans="1:18" ht="13.15" customHeight="1">
      <c r="A48" s="1"/>
      <c r="B48" s="1" t="s">
        <v>139</v>
      </c>
      <c r="C48" s="50"/>
      <c r="D48" s="50"/>
      <c r="E48" s="50"/>
      <c r="F48" s="1"/>
      <c r="G48" s="1"/>
      <c r="H48" s="50"/>
      <c r="I48" s="50"/>
      <c r="J48" s="50"/>
      <c r="K48" s="1"/>
      <c r="L48" s="1"/>
      <c r="M48" s="1"/>
      <c r="N48" s="1"/>
      <c r="O48" s="1"/>
      <c r="P48" s="1"/>
      <c r="R48" s="49"/>
    </row>
    <row r="49" spans="1:16" ht="13.15" customHeight="1">
      <c r="A49" s="1"/>
      <c r="B49" s="51" t="s">
        <v>138</v>
      </c>
      <c r="C49" s="50">
        <v>165</v>
      </c>
      <c r="D49" s="50">
        <v>956</v>
      </c>
      <c r="E49" s="50">
        <v>0</v>
      </c>
      <c r="F49" s="1">
        <v>1121</v>
      </c>
      <c r="G49" s="1"/>
      <c r="H49" s="50">
        <v>75</v>
      </c>
      <c r="I49" s="50">
        <v>576</v>
      </c>
      <c r="J49" s="50">
        <v>0</v>
      </c>
      <c r="K49" s="1">
        <v>651</v>
      </c>
      <c r="L49" s="1"/>
      <c r="M49" s="1">
        <v>240</v>
      </c>
      <c r="N49" s="1">
        <v>1532</v>
      </c>
      <c r="O49" s="1">
        <v>0</v>
      </c>
      <c r="P49" s="1">
        <v>1772</v>
      </c>
    </row>
    <row r="50" spans="1:16" ht="13.15" customHeight="1">
      <c r="A50" s="1" t="s">
        <v>89</v>
      </c>
      <c r="B50" s="1"/>
      <c r="C50" s="50">
        <v>61501</v>
      </c>
      <c r="D50" s="50">
        <v>30964</v>
      </c>
      <c r="E50" s="50">
        <v>7914</v>
      </c>
      <c r="F50" s="1">
        <v>100379</v>
      </c>
      <c r="G50" s="1"/>
      <c r="H50" s="50">
        <v>40871</v>
      </c>
      <c r="I50" s="50">
        <v>14738</v>
      </c>
      <c r="J50" s="50">
        <v>7823</v>
      </c>
      <c r="K50" s="1">
        <v>63432</v>
      </c>
      <c r="L50" s="1"/>
      <c r="M50" s="1">
        <v>102372</v>
      </c>
      <c r="N50" s="1">
        <v>45702</v>
      </c>
      <c r="O50" s="1">
        <v>15737</v>
      </c>
      <c r="P50" s="1">
        <v>163811</v>
      </c>
    </row>
    <row r="51" spans="1:16" ht="13.15" customHeight="1">
      <c r="A51" s="1"/>
      <c r="B51" s="1"/>
      <c r="C51" s="50"/>
      <c r="D51" s="50"/>
      <c r="E51" s="50"/>
      <c r="F51" s="1"/>
      <c r="G51" s="1"/>
      <c r="H51" s="50"/>
      <c r="I51" s="50"/>
      <c r="J51" s="50"/>
      <c r="K51" s="1"/>
      <c r="L51" s="1"/>
      <c r="M51" s="1"/>
      <c r="N51" s="1"/>
      <c r="O51" s="1"/>
      <c r="P51" s="1"/>
    </row>
    <row r="52" spans="1:16" ht="13.15" customHeight="1">
      <c r="A52" s="1" t="s">
        <v>73</v>
      </c>
      <c r="B52" s="1"/>
      <c r="C52" s="50"/>
      <c r="D52" s="50"/>
      <c r="E52" s="50"/>
      <c r="F52" s="1"/>
      <c r="G52" s="1"/>
      <c r="H52" s="50"/>
      <c r="I52" s="50"/>
      <c r="J52" s="50"/>
      <c r="K52" s="1"/>
      <c r="L52" s="1"/>
      <c r="M52" s="1"/>
      <c r="N52" s="1"/>
      <c r="O52" s="1"/>
      <c r="P52" s="1"/>
    </row>
    <row r="53" spans="1:16" ht="13.15" customHeight="1">
      <c r="A53" s="1"/>
      <c r="B53" s="1" t="s">
        <v>142</v>
      </c>
      <c r="C53" s="50">
        <v>292</v>
      </c>
      <c r="D53" s="50">
        <v>374</v>
      </c>
      <c r="E53" s="50">
        <v>0</v>
      </c>
      <c r="F53" s="1">
        <v>666</v>
      </c>
      <c r="G53" s="1"/>
      <c r="H53" s="50">
        <v>279</v>
      </c>
      <c r="I53" s="50">
        <v>409</v>
      </c>
      <c r="J53" s="50">
        <v>0</v>
      </c>
      <c r="K53" s="1">
        <v>688</v>
      </c>
      <c r="L53" s="1"/>
      <c r="M53" s="1">
        <v>571</v>
      </c>
      <c r="N53" s="1">
        <v>783</v>
      </c>
      <c r="O53" s="1">
        <v>0</v>
      </c>
      <c r="P53" s="1">
        <v>1354</v>
      </c>
    </row>
    <row r="54" spans="1:16" ht="13.15" customHeight="1">
      <c r="A54" s="1"/>
      <c r="B54" s="1" t="s">
        <v>107</v>
      </c>
      <c r="C54" s="50">
        <v>1515</v>
      </c>
      <c r="D54" s="50">
        <v>844</v>
      </c>
      <c r="E54" s="50">
        <v>117</v>
      </c>
      <c r="F54" s="1">
        <v>2476</v>
      </c>
      <c r="G54" s="1"/>
      <c r="H54" s="50">
        <v>1266</v>
      </c>
      <c r="I54" s="50">
        <v>664</v>
      </c>
      <c r="J54" s="50">
        <v>484</v>
      </c>
      <c r="K54" s="1">
        <v>2414</v>
      </c>
      <c r="L54" s="1"/>
      <c r="M54" s="1">
        <v>2781</v>
      </c>
      <c r="N54" s="1">
        <v>1508</v>
      </c>
      <c r="O54" s="1">
        <v>601</v>
      </c>
      <c r="P54" s="1">
        <v>4890</v>
      </c>
    </row>
    <row r="55" spans="1:16" ht="13.15" customHeight="1">
      <c r="A55" s="1"/>
      <c r="B55" s="1" t="s">
        <v>46</v>
      </c>
      <c r="C55" s="50">
        <v>1016</v>
      </c>
      <c r="D55" s="50">
        <v>378</v>
      </c>
      <c r="E55" s="50">
        <v>63</v>
      </c>
      <c r="F55" s="1">
        <v>1457</v>
      </c>
      <c r="G55" s="1"/>
      <c r="H55" s="50">
        <v>1195</v>
      </c>
      <c r="I55" s="50">
        <v>773</v>
      </c>
      <c r="J55" s="50">
        <v>659</v>
      </c>
      <c r="K55" s="1">
        <v>2627</v>
      </c>
      <c r="L55" s="1"/>
      <c r="M55" s="1">
        <v>2211</v>
      </c>
      <c r="N55" s="1">
        <v>1151</v>
      </c>
      <c r="O55" s="1">
        <v>722</v>
      </c>
      <c r="P55" s="1">
        <v>4084</v>
      </c>
    </row>
    <row r="56" spans="1:16" ht="13.15" hidden="1" customHeight="1">
      <c r="A56" s="1"/>
      <c r="B56" s="1" t="s">
        <v>82</v>
      </c>
      <c r="C56" s="50">
        <v>0</v>
      </c>
      <c r="D56" s="50">
        <v>0</v>
      </c>
      <c r="E56" s="50">
        <v>0</v>
      </c>
      <c r="F56" s="1">
        <v>0</v>
      </c>
      <c r="G56" s="1"/>
      <c r="H56" s="50">
        <v>0</v>
      </c>
      <c r="I56" s="50">
        <v>0</v>
      </c>
      <c r="J56" s="50">
        <v>0</v>
      </c>
      <c r="K56" s="1">
        <v>0</v>
      </c>
      <c r="L56" s="1"/>
      <c r="M56" s="1">
        <v>0</v>
      </c>
      <c r="N56" s="1">
        <v>0</v>
      </c>
      <c r="O56" s="1">
        <v>0</v>
      </c>
      <c r="P56" s="1">
        <v>0</v>
      </c>
    </row>
    <row r="57" spans="1:16" ht="13.15" customHeight="1">
      <c r="A57" s="1" t="s">
        <v>77</v>
      </c>
      <c r="B57" s="1"/>
      <c r="C57" s="50">
        <v>2823</v>
      </c>
      <c r="D57" s="50">
        <v>1596</v>
      </c>
      <c r="E57" s="50">
        <v>180</v>
      </c>
      <c r="F57" s="1">
        <v>4599</v>
      </c>
      <c r="G57" s="1"/>
      <c r="H57" s="50">
        <v>2740</v>
      </c>
      <c r="I57" s="50">
        <v>1846</v>
      </c>
      <c r="J57" s="50">
        <v>1143</v>
      </c>
      <c r="K57" s="1">
        <v>5729</v>
      </c>
      <c r="L57" s="1"/>
      <c r="M57" s="1">
        <v>5563</v>
      </c>
      <c r="N57" s="1">
        <v>3442</v>
      </c>
      <c r="O57" s="1">
        <v>1323</v>
      </c>
      <c r="P57" s="1">
        <v>10328</v>
      </c>
    </row>
    <row r="58" spans="1:16" ht="13.15" customHeight="1">
      <c r="A58" s="1"/>
      <c r="B58" s="1"/>
      <c r="C58" s="50"/>
      <c r="D58" s="50"/>
      <c r="E58" s="50"/>
      <c r="F58" s="1"/>
      <c r="G58" s="1"/>
      <c r="H58" s="50"/>
      <c r="I58" s="50"/>
      <c r="J58" s="50"/>
      <c r="K58" s="1"/>
      <c r="L58" s="1"/>
      <c r="M58" s="1"/>
      <c r="N58" s="1"/>
      <c r="O58" s="1"/>
      <c r="P58" s="1"/>
    </row>
    <row r="59" spans="1:16" ht="13.15" customHeight="1">
      <c r="A59" s="1" t="s">
        <v>90</v>
      </c>
      <c r="B59" s="1"/>
      <c r="C59" s="50"/>
      <c r="D59" s="50"/>
      <c r="E59" s="50"/>
      <c r="F59" s="1"/>
      <c r="G59" s="1"/>
      <c r="H59" s="50"/>
      <c r="I59" s="50"/>
      <c r="J59" s="50"/>
      <c r="K59" s="1"/>
      <c r="L59" s="1"/>
      <c r="M59" s="1"/>
      <c r="N59" s="1"/>
      <c r="O59" s="1"/>
      <c r="P59" s="1"/>
    </row>
    <row r="60" spans="1:16" ht="13.15" customHeight="1">
      <c r="A60" s="1"/>
      <c r="B60" s="1" t="s">
        <v>29</v>
      </c>
      <c r="C60" s="50">
        <v>1479</v>
      </c>
      <c r="D60" s="50">
        <v>1368</v>
      </c>
      <c r="E60" s="50">
        <v>833</v>
      </c>
      <c r="F60" s="1">
        <v>3680</v>
      </c>
      <c r="G60" s="1"/>
      <c r="H60" s="50">
        <v>1941</v>
      </c>
      <c r="I60" s="50">
        <v>1650</v>
      </c>
      <c r="J60" s="50">
        <v>927</v>
      </c>
      <c r="K60" s="1">
        <v>4518</v>
      </c>
      <c r="L60" s="1"/>
      <c r="M60" s="1">
        <v>3420</v>
      </c>
      <c r="N60" s="1">
        <v>3018</v>
      </c>
      <c r="O60" s="1">
        <v>1760</v>
      </c>
      <c r="P60" s="1">
        <v>8198</v>
      </c>
    </row>
    <row r="61" spans="1:16" ht="13.15" customHeight="1">
      <c r="A61" s="1"/>
      <c r="B61" s="1" t="s">
        <v>91</v>
      </c>
      <c r="C61" s="50">
        <v>1707</v>
      </c>
      <c r="D61" s="50">
        <v>874</v>
      </c>
      <c r="E61" s="50">
        <v>581</v>
      </c>
      <c r="F61" s="1">
        <v>3162</v>
      </c>
      <c r="G61" s="1"/>
      <c r="H61" s="50">
        <v>2025</v>
      </c>
      <c r="I61" s="50">
        <v>954</v>
      </c>
      <c r="J61" s="50">
        <v>978</v>
      </c>
      <c r="K61" s="1">
        <v>3957</v>
      </c>
      <c r="L61" s="1"/>
      <c r="M61" s="1">
        <v>3732</v>
      </c>
      <c r="N61" s="1">
        <v>1828</v>
      </c>
      <c r="O61" s="1">
        <v>1559</v>
      </c>
      <c r="P61" s="1">
        <v>7119</v>
      </c>
    </row>
    <row r="62" spans="1:16" ht="13.15" customHeight="1">
      <c r="A62" s="1"/>
      <c r="B62" s="1" t="s">
        <v>69</v>
      </c>
      <c r="C62" s="50">
        <v>0</v>
      </c>
      <c r="D62" s="50">
        <v>60</v>
      </c>
      <c r="E62" s="50">
        <v>0</v>
      </c>
      <c r="F62" s="1">
        <v>60</v>
      </c>
      <c r="G62" s="1"/>
      <c r="H62" s="50">
        <v>0</v>
      </c>
      <c r="I62" s="50">
        <v>57</v>
      </c>
      <c r="J62" s="50">
        <v>0</v>
      </c>
      <c r="K62" s="1">
        <v>57</v>
      </c>
      <c r="L62" s="1"/>
      <c r="M62" s="1">
        <v>0</v>
      </c>
      <c r="N62" s="1">
        <v>117</v>
      </c>
      <c r="O62" s="1">
        <v>0</v>
      </c>
      <c r="P62" s="1">
        <v>117</v>
      </c>
    </row>
    <row r="63" spans="1:16" ht="13.15" customHeight="1">
      <c r="A63" s="1"/>
      <c r="B63" s="1" t="s">
        <v>135</v>
      </c>
      <c r="C63" s="50">
        <v>642</v>
      </c>
      <c r="D63" s="50">
        <v>492</v>
      </c>
      <c r="E63" s="50">
        <v>234</v>
      </c>
      <c r="F63" s="1">
        <v>1368</v>
      </c>
      <c r="G63" s="1"/>
      <c r="H63" s="50">
        <v>861</v>
      </c>
      <c r="I63" s="50">
        <v>453</v>
      </c>
      <c r="J63" s="50">
        <v>89</v>
      </c>
      <c r="K63" s="1">
        <v>1403</v>
      </c>
      <c r="L63" s="1"/>
      <c r="M63" s="1">
        <v>1503</v>
      </c>
      <c r="N63" s="1">
        <v>945</v>
      </c>
      <c r="O63" s="1">
        <v>323</v>
      </c>
      <c r="P63" s="1">
        <v>2771</v>
      </c>
    </row>
    <row r="64" spans="1:16" ht="13.15" customHeight="1">
      <c r="A64" s="1"/>
      <c r="B64" s="1" t="s">
        <v>30</v>
      </c>
      <c r="C64" s="50">
        <v>732</v>
      </c>
      <c r="D64" s="50">
        <v>1211</v>
      </c>
      <c r="E64" s="50">
        <v>498</v>
      </c>
      <c r="F64" s="1">
        <v>2441</v>
      </c>
      <c r="G64" s="1"/>
      <c r="H64" s="50">
        <v>774</v>
      </c>
      <c r="I64" s="50">
        <v>1992</v>
      </c>
      <c r="J64" s="50">
        <v>837</v>
      </c>
      <c r="K64" s="1">
        <v>3603</v>
      </c>
      <c r="L64" s="1"/>
      <c r="M64" s="1">
        <v>1506</v>
      </c>
      <c r="N64" s="1">
        <v>3203</v>
      </c>
      <c r="O64" s="1">
        <v>1335</v>
      </c>
      <c r="P64" s="1">
        <v>6044</v>
      </c>
    </row>
    <row r="65" spans="1:16" ht="13.15" customHeight="1">
      <c r="A65" s="1"/>
      <c r="B65" s="1" t="s">
        <v>123</v>
      </c>
      <c r="C65" s="50">
        <v>78</v>
      </c>
      <c r="D65" s="50">
        <v>2749</v>
      </c>
      <c r="E65" s="50">
        <v>352</v>
      </c>
      <c r="F65" s="1">
        <v>3179</v>
      </c>
      <c r="G65" s="1"/>
      <c r="H65" s="50">
        <v>66</v>
      </c>
      <c r="I65" s="50">
        <v>3081</v>
      </c>
      <c r="J65" s="50">
        <v>422</v>
      </c>
      <c r="K65" s="1">
        <v>3569</v>
      </c>
      <c r="L65" s="1"/>
      <c r="M65" s="1">
        <v>144</v>
      </c>
      <c r="N65" s="1">
        <v>5830</v>
      </c>
      <c r="O65" s="1">
        <v>774</v>
      </c>
      <c r="P65" s="1">
        <v>6748</v>
      </c>
    </row>
    <row r="66" spans="1:16" ht="13.15" customHeight="1">
      <c r="A66" s="1"/>
      <c r="B66" s="1" t="s">
        <v>108</v>
      </c>
      <c r="C66" s="50">
        <v>1224</v>
      </c>
      <c r="D66" s="50">
        <v>996</v>
      </c>
      <c r="E66" s="50">
        <v>410</v>
      </c>
      <c r="F66" s="1">
        <v>2630</v>
      </c>
      <c r="G66" s="1"/>
      <c r="H66" s="50">
        <v>1296</v>
      </c>
      <c r="I66" s="50">
        <v>903</v>
      </c>
      <c r="J66" s="50">
        <v>453</v>
      </c>
      <c r="K66" s="1">
        <v>2652</v>
      </c>
      <c r="L66" s="1"/>
      <c r="M66" s="1">
        <v>2520</v>
      </c>
      <c r="N66" s="1">
        <v>1899</v>
      </c>
      <c r="O66" s="1">
        <v>863</v>
      </c>
      <c r="P66" s="1">
        <v>5282</v>
      </c>
    </row>
    <row r="67" spans="1:16" ht="13.15" customHeight="1">
      <c r="A67" s="1"/>
      <c r="B67" s="1" t="s">
        <v>110</v>
      </c>
      <c r="C67" s="50">
        <v>0</v>
      </c>
      <c r="D67" s="50">
        <v>2616</v>
      </c>
      <c r="E67" s="50">
        <v>63</v>
      </c>
      <c r="F67" s="1">
        <v>2679</v>
      </c>
      <c r="G67" s="1"/>
      <c r="H67" s="50">
        <v>0</v>
      </c>
      <c r="I67" s="50">
        <v>3414</v>
      </c>
      <c r="J67" s="50">
        <v>123</v>
      </c>
      <c r="K67" s="1">
        <v>3537</v>
      </c>
      <c r="L67" s="1"/>
      <c r="M67" s="1">
        <v>0</v>
      </c>
      <c r="N67" s="1">
        <v>6030</v>
      </c>
      <c r="O67" s="1">
        <v>186</v>
      </c>
      <c r="P67" s="1">
        <v>6216</v>
      </c>
    </row>
    <row r="68" spans="1:16" ht="13.15" customHeight="1">
      <c r="A68" s="1" t="s">
        <v>31</v>
      </c>
      <c r="B68" s="1"/>
      <c r="C68" s="50">
        <v>5862</v>
      </c>
      <c r="D68" s="50">
        <v>10366</v>
      </c>
      <c r="E68" s="50">
        <v>2971</v>
      </c>
      <c r="F68" s="1">
        <v>19199</v>
      </c>
      <c r="G68" s="1"/>
      <c r="H68" s="50">
        <v>6963</v>
      </c>
      <c r="I68" s="50">
        <v>12504</v>
      </c>
      <c r="J68" s="50">
        <v>3829</v>
      </c>
      <c r="K68" s="1">
        <v>23296</v>
      </c>
      <c r="L68" s="1"/>
      <c r="M68" s="1">
        <v>12825</v>
      </c>
      <c r="N68" s="1">
        <v>22870</v>
      </c>
      <c r="O68" s="1">
        <v>6800</v>
      </c>
      <c r="P68" s="1">
        <v>42495</v>
      </c>
    </row>
    <row r="69" spans="1:16" ht="13.15" customHeight="1">
      <c r="A69" s="1"/>
      <c r="B69" s="1"/>
      <c r="C69" s="50"/>
      <c r="D69" s="50"/>
      <c r="E69" s="50"/>
      <c r="F69" s="1"/>
      <c r="G69" s="1"/>
      <c r="H69" s="50"/>
      <c r="I69" s="50"/>
      <c r="J69" s="50"/>
      <c r="K69" s="1"/>
      <c r="L69" s="1"/>
      <c r="M69" s="1"/>
      <c r="N69" s="1"/>
      <c r="O69" s="1"/>
      <c r="P69" s="1"/>
    </row>
    <row r="70" spans="1:16" ht="13.15" customHeight="1">
      <c r="A70" s="1" t="s">
        <v>92</v>
      </c>
      <c r="B70" s="1"/>
      <c r="C70" s="50"/>
      <c r="D70" s="50"/>
      <c r="E70" s="50"/>
      <c r="F70" s="1"/>
      <c r="G70" s="1"/>
      <c r="H70" s="50"/>
      <c r="I70" s="50"/>
      <c r="J70" s="50"/>
      <c r="K70" s="1"/>
      <c r="L70" s="1"/>
      <c r="M70" s="1"/>
      <c r="N70" s="1"/>
      <c r="O70" s="1"/>
      <c r="P70" s="1"/>
    </row>
    <row r="71" spans="1:16" ht="13.15" customHeight="1">
      <c r="A71" s="1"/>
      <c r="B71" s="1" t="s">
        <v>136</v>
      </c>
      <c r="C71" s="50">
        <v>1020</v>
      </c>
      <c r="D71" s="50">
        <v>429</v>
      </c>
      <c r="E71" s="50">
        <v>121</v>
      </c>
      <c r="F71" s="1">
        <v>1570</v>
      </c>
      <c r="G71" s="1"/>
      <c r="H71" s="50">
        <v>973</v>
      </c>
      <c r="I71" s="50">
        <v>315</v>
      </c>
      <c r="J71" s="50">
        <v>261</v>
      </c>
      <c r="K71" s="1">
        <v>1549</v>
      </c>
      <c r="L71" s="1"/>
      <c r="M71" s="1">
        <v>1993</v>
      </c>
      <c r="N71" s="1">
        <v>744</v>
      </c>
      <c r="O71" s="1">
        <v>382</v>
      </c>
      <c r="P71" s="1">
        <v>3119</v>
      </c>
    </row>
    <row r="72" spans="1:16" ht="13.15" customHeight="1">
      <c r="A72" s="1"/>
      <c r="B72" s="1" t="s">
        <v>101</v>
      </c>
      <c r="C72" s="50">
        <v>12</v>
      </c>
      <c r="D72" s="50">
        <v>290</v>
      </c>
      <c r="E72" s="50">
        <v>52</v>
      </c>
      <c r="F72" s="1">
        <v>354</v>
      </c>
      <c r="G72" s="1"/>
      <c r="H72" s="50">
        <v>48</v>
      </c>
      <c r="I72" s="50">
        <v>470</v>
      </c>
      <c r="J72" s="50">
        <v>426</v>
      </c>
      <c r="K72" s="1">
        <v>944</v>
      </c>
      <c r="L72" s="1"/>
      <c r="M72" s="1">
        <v>60</v>
      </c>
      <c r="N72" s="1">
        <v>760</v>
      </c>
      <c r="O72" s="1">
        <v>478</v>
      </c>
      <c r="P72" s="1">
        <v>1298</v>
      </c>
    </row>
    <row r="73" spans="1:16" ht="13.15" hidden="1" customHeight="1">
      <c r="A73" s="1"/>
      <c r="B73" s="1" t="s">
        <v>81</v>
      </c>
      <c r="C73" s="50">
        <v>0</v>
      </c>
      <c r="D73" s="50">
        <v>0</v>
      </c>
      <c r="E73" s="50">
        <v>0</v>
      </c>
      <c r="F73" s="1">
        <v>0</v>
      </c>
      <c r="G73" s="1"/>
      <c r="H73" s="50">
        <v>0</v>
      </c>
      <c r="I73" s="50">
        <v>0</v>
      </c>
      <c r="J73" s="50">
        <v>0</v>
      </c>
      <c r="K73" s="1">
        <v>0</v>
      </c>
      <c r="L73" s="1"/>
      <c r="M73" s="1">
        <v>0</v>
      </c>
      <c r="N73" s="1">
        <v>0</v>
      </c>
      <c r="O73" s="1">
        <v>0</v>
      </c>
      <c r="P73" s="1">
        <v>0</v>
      </c>
    </row>
    <row r="74" spans="1:16" ht="13.15" customHeight="1">
      <c r="A74" s="1" t="s">
        <v>97</v>
      </c>
      <c r="B74" s="1"/>
      <c r="C74" s="50">
        <v>1032</v>
      </c>
      <c r="D74" s="50">
        <v>719</v>
      </c>
      <c r="E74" s="50">
        <v>173</v>
      </c>
      <c r="F74" s="1">
        <v>1924</v>
      </c>
      <c r="G74" s="1"/>
      <c r="H74" s="50">
        <v>1021</v>
      </c>
      <c r="I74" s="50">
        <v>785</v>
      </c>
      <c r="J74" s="50">
        <v>687</v>
      </c>
      <c r="K74" s="1">
        <v>2493</v>
      </c>
      <c r="L74" s="1"/>
      <c r="M74" s="1">
        <v>2053</v>
      </c>
      <c r="N74" s="1">
        <v>1504</v>
      </c>
      <c r="O74" s="1">
        <v>860</v>
      </c>
      <c r="P74" s="1">
        <v>4417</v>
      </c>
    </row>
    <row r="75" spans="1:16" ht="13.15" customHeight="1">
      <c r="A75" s="1"/>
      <c r="B75" s="1"/>
      <c r="C75" s="50"/>
      <c r="D75" s="50"/>
      <c r="E75" s="50"/>
      <c r="F75" s="1"/>
      <c r="G75" s="1"/>
      <c r="H75" s="50"/>
      <c r="I75" s="50"/>
      <c r="J75" s="50"/>
      <c r="K75" s="1"/>
      <c r="L75" s="1"/>
      <c r="M75" s="1"/>
      <c r="N75" s="1"/>
      <c r="O75" s="1"/>
      <c r="P75" s="1"/>
    </row>
    <row r="76" spans="1:16" ht="13.15" customHeight="1">
      <c r="A76" s="1" t="s">
        <v>98</v>
      </c>
      <c r="B76" s="1"/>
      <c r="C76" s="50"/>
      <c r="D76" s="50"/>
      <c r="E76" s="50"/>
      <c r="F76" s="1"/>
      <c r="G76" s="1"/>
      <c r="H76" s="50"/>
      <c r="I76" s="50"/>
      <c r="J76" s="50"/>
      <c r="K76" s="1"/>
      <c r="L76" s="1"/>
      <c r="M76" s="1"/>
      <c r="N76" s="1"/>
      <c r="O76" s="1"/>
      <c r="P76" s="1"/>
    </row>
    <row r="77" spans="1:16" ht="13.15" customHeight="1">
      <c r="A77" s="1" t="s">
        <v>32</v>
      </c>
      <c r="B77" s="1" t="s">
        <v>111</v>
      </c>
      <c r="C77" s="50">
        <v>0</v>
      </c>
      <c r="D77" s="50">
        <v>114</v>
      </c>
      <c r="E77" s="50">
        <v>1193</v>
      </c>
      <c r="F77" s="1">
        <v>1307</v>
      </c>
      <c r="G77" s="1"/>
      <c r="H77" s="50">
        <v>0</v>
      </c>
      <c r="I77" s="50">
        <v>87</v>
      </c>
      <c r="J77" s="50">
        <v>635</v>
      </c>
      <c r="K77" s="1">
        <v>722</v>
      </c>
      <c r="L77" s="1"/>
      <c r="M77" s="1">
        <v>0</v>
      </c>
      <c r="N77" s="1">
        <v>201</v>
      </c>
      <c r="O77" s="1">
        <v>1828</v>
      </c>
      <c r="P77" s="1">
        <v>2029</v>
      </c>
    </row>
    <row r="78" spans="1:16" ht="13.15" customHeight="1">
      <c r="A78" s="1"/>
      <c r="B78" s="1" t="s">
        <v>93</v>
      </c>
      <c r="C78" s="50">
        <v>467</v>
      </c>
      <c r="D78" s="50">
        <v>563</v>
      </c>
      <c r="E78" s="50">
        <v>865</v>
      </c>
      <c r="F78" s="1">
        <v>1895</v>
      </c>
      <c r="G78" s="1"/>
      <c r="H78" s="50">
        <v>349</v>
      </c>
      <c r="I78" s="50">
        <v>375</v>
      </c>
      <c r="J78" s="50">
        <v>411</v>
      </c>
      <c r="K78" s="1">
        <v>1135</v>
      </c>
      <c r="L78" s="1"/>
      <c r="M78" s="1">
        <v>816</v>
      </c>
      <c r="N78" s="1">
        <v>938</v>
      </c>
      <c r="O78" s="1">
        <v>1276</v>
      </c>
      <c r="P78" s="1">
        <v>3030</v>
      </c>
    </row>
    <row r="79" spans="1:16" ht="13.15" customHeight="1">
      <c r="A79" s="1"/>
      <c r="B79" s="1" t="s">
        <v>112</v>
      </c>
      <c r="C79" s="50">
        <v>21</v>
      </c>
      <c r="D79" s="50">
        <v>1289</v>
      </c>
      <c r="E79" s="50">
        <v>364</v>
      </c>
      <c r="F79" s="1">
        <v>1674</v>
      </c>
      <c r="G79" s="1"/>
      <c r="H79" s="50">
        <v>18</v>
      </c>
      <c r="I79" s="50">
        <v>705</v>
      </c>
      <c r="J79" s="50">
        <v>52</v>
      </c>
      <c r="K79" s="1">
        <v>775</v>
      </c>
      <c r="L79" s="1"/>
      <c r="M79" s="1">
        <v>39</v>
      </c>
      <c r="N79" s="1">
        <v>1994</v>
      </c>
      <c r="O79" s="1">
        <v>416</v>
      </c>
      <c r="P79" s="1">
        <v>2449</v>
      </c>
    </row>
    <row r="80" spans="1:16" ht="13.15" customHeight="1">
      <c r="A80" s="1" t="s">
        <v>33</v>
      </c>
      <c r="B80" s="1"/>
      <c r="C80" s="50">
        <v>488</v>
      </c>
      <c r="D80" s="50">
        <v>1966</v>
      </c>
      <c r="E80" s="50">
        <v>2422</v>
      </c>
      <c r="F80" s="1">
        <v>4876</v>
      </c>
      <c r="G80" s="1"/>
      <c r="H80" s="50">
        <v>367</v>
      </c>
      <c r="I80" s="50">
        <v>1167</v>
      </c>
      <c r="J80" s="50">
        <v>1098</v>
      </c>
      <c r="K80" s="1">
        <v>2632</v>
      </c>
      <c r="L80" s="1"/>
      <c r="M80" s="1">
        <v>855</v>
      </c>
      <c r="N80" s="1">
        <v>3133</v>
      </c>
      <c r="O80" s="1">
        <v>3520</v>
      </c>
      <c r="P80" s="1">
        <v>7508</v>
      </c>
    </row>
    <row r="81" spans="1:16" ht="13.15" customHeight="1">
      <c r="A81" s="1"/>
      <c r="B81" s="1"/>
      <c r="C81" s="50"/>
      <c r="D81" s="50"/>
      <c r="E81" s="50"/>
      <c r="F81" s="1"/>
      <c r="G81" s="1"/>
      <c r="H81" s="50"/>
      <c r="I81" s="50"/>
      <c r="J81" s="50"/>
      <c r="K81" s="1"/>
      <c r="L81" s="1"/>
      <c r="M81" s="1"/>
      <c r="N81" s="1"/>
      <c r="O81" s="1"/>
      <c r="P81" s="1"/>
    </row>
    <row r="82" spans="1:16" ht="13.15" customHeight="1">
      <c r="A82" s="1" t="s">
        <v>119</v>
      </c>
      <c r="B82" s="1"/>
      <c r="C82" s="50"/>
      <c r="D82" s="50"/>
      <c r="E82" s="50"/>
      <c r="F82" s="1"/>
      <c r="G82" s="1"/>
      <c r="H82" s="50"/>
      <c r="I82" s="50"/>
      <c r="J82" s="50"/>
      <c r="K82" s="1"/>
      <c r="L82" s="1"/>
      <c r="M82" s="1"/>
      <c r="N82" s="1"/>
      <c r="O82" s="1"/>
      <c r="P82" s="1"/>
    </row>
    <row r="83" spans="1:16" ht="13.15" customHeight="1">
      <c r="A83" s="1"/>
      <c r="B83" s="1" t="s">
        <v>94</v>
      </c>
      <c r="C83" s="50">
        <v>690</v>
      </c>
      <c r="D83" s="50">
        <v>1973</v>
      </c>
      <c r="E83" s="50">
        <v>233</v>
      </c>
      <c r="F83" s="1">
        <v>2896</v>
      </c>
      <c r="G83" s="1"/>
      <c r="H83" s="50">
        <v>372</v>
      </c>
      <c r="I83" s="50">
        <v>1033</v>
      </c>
      <c r="J83" s="50">
        <v>277</v>
      </c>
      <c r="K83" s="1">
        <v>1682</v>
      </c>
      <c r="L83" s="1"/>
      <c r="M83" s="1">
        <v>1062</v>
      </c>
      <c r="N83" s="1">
        <v>3006</v>
      </c>
      <c r="O83" s="1">
        <v>510</v>
      </c>
      <c r="P83" s="1">
        <v>4578</v>
      </c>
    </row>
    <row r="84" spans="1:16" ht="13.15" customHeight="1">
      <c r="A84" s="1"/>
      <c r="B84" s="1" t="s">
        <v>120</v>
      </c>
      <c r="C84" s="50">
        <v>108</v>
      </c>
      <c r="D84" s="50">
        <v>521</v>
      </c>
      <c r="E84" s="50">
        <v>95</v>
      </c>
      <c r="F84" s="1">
        <v>724</v>
      </c>
      <c r="G84" s="1"/>
      <c r="H84" s="50">
        <v>57</v>
      </c>
      <c r="I84" s="50">
        <v>397</v>
      </c>
      <c r="J84" s="50">
        <v>209</v>
      </c>
      <c r="K84" s="1">
        <v>663</v>
      </c>
      <c r="L84" s="1"/>
      <c r="M84" s="1">
        <v>165</v>
      </c>
      <c r="N84" s="1">
        <v>918</v>
      </c>
      <c r="O84" s="1">
        <v>304</v>
      </c>
      <c r="P84" s="1">
        <v>1387</v>
      </c>
    </row>
    <row r="85" spans="1:16" ht="13.15" customHeight="1">
      <c r="A85" s="1"/>
      <c r="B85" s="1" t="s">
        <v>102</v>
      </c>
      <c r="C85" s="50">
        <v>69</v>
      </c>
      <c r="D85" s="50">
        <v>391</v>
      </c>
      <c r="E85" s="50">
        <v>124</v>
      </c>
      <c r="F85" s="1">
        <v>584</v>
      </c>
      <c r="G85" s="1"/>
      <c r="H85" s="50">
        <v>57</v>
      </c>
      <c r="I85" s="50">
        <v>281</v>
      </c>
      <c r="J85" s="50">
        <v>382</v>
      </c>
      <c r="K85" s="1">
        <v>720</v>
      </c>
      <c r="L85" s="1"/>
      <c r="M85" s="1">
        <v>126</v>
      </c>
      <c r="N85" s="1">
        <v>672</v>
      </c>
      <c r="O85" s="1">
        <v>506</v>
      </c>
      <c r="P85" s="1">
        <v>1304</v>
      </c>
    </row>
    <row r="86" spans="1:16" ht="13.15" customHeight="1">
      <c r="A86" s="1"/>
      <c r="B86" s="1" t="s">
        <v>103</v>
      </c>
      <c r="C86" s="50">
        <v>438</v>
      </c>
      <c r="D86" s="50">
        <v>1177</v>
      </c>
      <c r="E86" s="50">
        <v>261</v>
      </c>
      <c r="F86" s="1">
        <v>1876</v>
      </c>
      <c r="G86" s="1"/>
      <c r="H86" s="50">
        <v>195</v>
      </c>
      <c r="I86" s="50">
        <v>523</v>
      </c>
      <c r="J86" s="50">
        <v>728</v>
      </c>
      <c r="K86" s="1">
        <v>1446</v>
      </c>
      <c r="L86" s="1"/>
      <c r="M86" s="1">
        <v>633</v>
      </c>
      <c r="N86" s="1">
        <v>1700</v>
      </c>
      <c r="O86" s="1">
        <v>989</v>
      </c>
      <c r="P86" s="1">
        <v>3322</v>
      </c>
    </row>
    <row r="87" spans="1:16" ht="13.15" customHeight="1">
      <c r="A87" s="1"/>
      <c r="B87" s="1" t="s">
        <v>37</v>
      </c>
      <c r="C87" s="50">
        <v>2224</v>
      </c>
      <c r="D87" s="50">
        <v>1784</v>
      </c>
      <c r="E87" s="50">
        <v>299</v>
      </c>
      <c r="F87" s="1">
        <v>4307</v>
      </c>
      <c r="G87" s="1"/>
      <c r="H87" s="50">
        <v>711</v>
      </c>
      <c r="I87" s="50">
        <v>683</v>
      </c>
      <c r="J87" s="50">
        <v>573</v>
      </c>
      <c r="K87" s="1">
        <v>1967</v>
      </c>
      <c r="L87" s="1"/>
      <c r="M87" s="1">
        <v>2935</v>
      </c>
      <c r="N87" s="1">
        <v>2467</v>
      </c>
      <c r="O87" s="1">
        <v>872</v>
      </c>
      <c r="P87" s="1">
        <v>6274</v>
      </c>
    </row>
    <row r="88" spans="1:16" ht="13.15" customHeight="1">
      <c r="A88" s="1"/>
      <c r="B88" s="1" t="s">
        <v>38</v>
      </c>
      <c r="C88" s="50">
        <v>691</v>
      </c>
      <c r="D88" s="50">
        <v>1960</v>
      </c>
      <c r="E88" s="50">
        <v>312</v>
      </c>
      <c r="F88" s="1">
        <v>2963</v>
      </c>
      <c r="G88" s="1"/>
      <c r="H88" s="50">
        <v>200</v>
      </c>
      <c r="I88" s="50">
        <v>435</v>
      </c>
      <c r="J88" s="50">
        <v>414</v>
      </c>
      <c r="K88" s="1">
        <v>1049</v>
      </c>
      <c r="L88" s="1"/>
      <c r="M88" s="1">
        <v>891</v>
      </c>
      <c r="N88" s="1">
        <v>2395</v>
      </c>
      <c r="O88" s="1">
        <v>726</v>
      </c>
      <c r="P88" s="1">
        <v>4012</v>
      </c>
    </row>
    <row r="89" spans="1:16" ht="13.15" customHeight="1">
      <c r="A89" s="1"/>
      <c r="B89" s="1" t="s">
        <v>113</v>
      </c>
      <c r="C89" s="50">
        <v>69</v>
      </c>
      <c r="D89" s="50">
        <v>764</v>
      </c>
      <c r="E89" s="50">
        <v>209</v>
      </c>
      <c r="F89" s="1">
        <v>1042</v>
      </c>
      <c r="G89" s="1"/>
      <c r="H89" s="50">
        <v>54</v>
      </c>
      <c r="I89" s="50">
        <v>492</v>
      </c>
      <c r="J89" s="50">
        <v>399</v>
      </c>
      <c r="K89" s="1">
        <v>945</v>
      </c>
      <c r="L89" s="1"/>
      <c r="M89" s="1">
        <v>123</v>
      </c>
      <c r="N89" s="1">
        <v>1256</v>
      </c>
      <c r="O89" s="1">
        <v>608</v>
      </c>
      <c r="P89" s="1">
        <v>1987</v>
      </c>
    </row>
    <row r="90" spans="1:16" ht="13.15" customHeight="1">
      <c r="A90" s="1"/>
      <c r="B90" s="1" t="s">
        <v>80</v>
      </c>
      <c r="C90" s="50"/>
      <c r="D90" s="50"/>
      <c r="E90" s="50"/>
      <c r="F90" s="1"/>
      <c r="G90" s="1"/>
      <c r="H90" s="50"/>
      <c r="I90" s="50"/>
      <c r="J90" s="50"/>
      <c r="K90" s="1"/>
      <c r="L90" s="1"/>
      <c r="M90" s="1"/>
      <c r="N90" s="1"/>
      <c r="O90" s="1"/>
      <c r="P90" s="1"/>
    </row>
    <row r="91" spans="1:16" ht="13.15" customHeight="1">
      <c r="A91" s="1"/>
      <c r="B91" s="1" t="s">
        <v>124</v>
      </c>
      <c r="C91" s="50">
        <v>0</v>
      </c>
      <c r="D91" s="50">
        <v>99</v>
      </c>
      <c r="E91" s="50">
        <v>177</v>
      </c>
      <c r="F91" s="1">
        <v>276</v>
      </c>
      <c r="G91" s="1"/>
      <c r="H91" s="50">
        <v>0</v>
      </c>
      <c r="I91" s="50">
        <v>162</v>
      </c>
      <c r="J91" s="50">
        <v>478</v>
      </c>
      <c r="K91" s="1">
        <v>640</v>
      </c>
      <c r="L91" s="1"/>
      <c r="M91" s="1">
        <v>0</v>
      </c>
      <c r="N91" s="1">
        <v>261</v>
      </c>
      <c r="O91" s="1">
        <v>655</v>
      </c>
      <c r="P91" s="1">
        <v>916</v>
      </c>
    </row>
    <row r="92" spans="1:16" ht="13.15" customHeight="1">
      <c r="A92" s="1"/>
      <c r="B92" s="1" t="s">
        <v>78</v>
      </c>
      <c r="C92" s="50">
        <v>1080</v>
      </c>
      <c r="D92" s="50">
        <v>341</v>
      </c>
      <c r="E92" s="50">
        <v>2</v>
      </c>
      <c r="F92" s="1">
        <v>1423</v>
      </c>
      <c r="G92" s="1"/>
      <c r="H92" s="50">
        <v>594</v>
      </c>
      <c r="I92" s="50">
        <v>289</v>
      </c>
      <c r="J92" s="50">
        <v>20</v>
      </c>
      <c r="K92" s="1">
        <v>903</v>
      </c>
      <c r="L92" s="1"/>
      <c r="M92" s="1">
        <v>1674</v>
      </c>
      <c r="N92" s="1">
        <v>630</v>
      </c>
      <c r="O92" s="1">
        <v>22</v>
      </c>
      <c r="P92" s="1">
        <v>2326</v>
      </c>
    </row>
    <row r="93" spans="1:16" ht="13.15" customHeight="1">
      <c r="A93" s="1"/>
      <c r="B93" s="1" t="s">
        <v>79</v>
      </c>
      <c r="C93" s="50">
        <v>0</v>
      </c>
      <c r="D93" s="50">
        <v>0</v>
      </c>
      <c r="E93" s="50">
        <v>9</v>
      </c>
      <c r="F93" s="1">
        <v>9</v>
      </c>
      <c r="G93" s="1"/>
      <c r="H93" s="50">
        <v>0</v>
      </c>
      <c r="I93" s="50">
        <v>0</v>
      </c>
      <c r="J93" s="50">
        <v>0</v>
      </c>
      <c r="K93" s="1">
        <v>0</v>
      </c>
      <c r="L93" s="1"/>
      <c r="M93" s="1">
        <v>0</v>
      </c>
      <c r="N93" s="1">
        <v>0</v>
      </c>
      <c r="O93" s="1">
        <v>9</v>
      </c>
      <c r="P93" s="1">
        <v>9</v>
      </c>
    </row>
    <row r="94" spans="1:16" ht="13.15" customHeight="1">
      <c r="A94" s="1" t="s">
        <v>41</v>
      </c>
      <c r="B94" s="1"/>
      <c r="C94" s="50">
        <v>5369</v>
      </c>
      <c r="D94" s="50">
        <v>9010</v>
      </c>
      <c r="E94" s="50">
        <v>1721</v>
      </c>
      <c r="F94" s="1">
        <v>16100</v>
      </c>
      <c r="G94" s="1"/>
      <c r="H94" s="50">
        <v>2240</v>
      </c>
      <c r="I94" s="50">
        <v>4295</v>
      </c>
      <c r="J94" s="50">
        <v>3480</v>
      </c>
      <c r="K94" s="1">
        <v>10015</v>
      </c>
      <c r="L94" s="1"/>
      <c r="M94" s="1">
        <v>7609</v>
      </c>
      <c r="N94" s="1">
        <v>13305</v>
      </c>
      <c r="O94" s="1">
        <v>5201</v>
      </c>
      <c r="P94" s="1">
        <v>26115</v>
      </c>
    </row>
    <row r="95" spans="1:16" ht="13.15" customHeight="1">
      <c r="A95" s="1"/>
      <c r="B95" s="1"/>
      <c r="C95" s="50"/>
      <c r="D95" s="50"/>
      <c r="E95" s="50"/>
      <c r="F95" s="1"/>
      <c r="G95" s="1"/>
      <c r="H95" s="50"/>
      <c r="I95" s="50"/>
      <c r="J95" s="50"/>
      <c r="K95" s="1"/>
      <c r="L95" s="1"/>
      <c r="M95" s="1"/>
      <c r="N95" s="1"/>
      <c r="O95" s="1"/>
      <c r="P95" s="1"/>
    </row>
    <row r="96" spans="1:16" ht="13.15" customHeight="1">
      <c r="A96" s="36" t="s">
        <v>95</v>
      </c>
      <c r="B96" s="1"/>
      <c r="C96" s="50"/>
      <c r="D96" s="50"/>
      <c r="E96" s="50"/>
      <c r="F96" s="1"/>
      <c r="G96" s="1"/>
      <c r="H96" s="50"/>
      <c r="I96" s="50"/>
      <c r="J96" s="50"/>
      <c r="K96" s="1"/>
      <c r="L96" s="1"/>
      <c r="M96" s="1"/>
      <c r="N96" s="1"/>
      <c r="O96" s="1"/>
      <c r="P96" s="1"/>
    </row>
    <row r="97" spans="1:16" ht="13.15" customHeight="1">
      <c r="A97" s="1"/>
      <c r="B97" s="1" t="s">
        <v>42</v>
      </c>
      <c r="C97" s="50">
        <v>742</v>
      </c>
      <c r="D97" s="50">
        <v>108</v>
      </c>
      <c r="E97" s="50">
        <v>8</v>
      </c>
      <c r="F97" s="1">
        <v>858</v>
      </c>
      <c r="G97" s="1"/>
      <c r="H97" s="50">
        <v>911</v>
      </c>
      <c r="I97" s="50">
        <v>534</v>
      </c>
      <c r="J97" s="50">
        <v>15</v>
      </c>
      <c r="K97" s="1">
        <v>1460</v>
      </c>
      <c r="L97" s="1"/>
      <c r="M97" s="1">
        <v>1653</v>
      </c>
      <c r="N97" s="1">
        <v>642</v>
      </c>
      <c r="O97" s="1">
        <v>23</v>
      </c>
      <c r="P97" s="1">
        <v>2318</v>
      </c>
    </row>
    <row r="98" spans="1:16" ht="13.15" customHeight="1">
      <c r="A98" s="1"/>
      <c r="B98" s="1" t="s">
        <v>43</v>
      </c>
      <c r="C98" s="50">
        <v>636</v>
      </c>
      <c r="D98" s="50">
        <v>148</v>
      </c>
      <c r="E98" s="50">
        <v>2</v>
      </c>
      <c r="F98" s="1">
        <v>786</v>
      </c>
      <c r="G98" s="1"/>
      <c r="H98" s="50">
        <v>818</v>
      </c>
      <c r="I98" s="50">
        <v>489</v>
      </c>
      <c r="J98" s="50">
        <v>0</v>
      </c>
      <c r="K98" s="1">
        <v>1307</v>
      </c>
      <c r="L98" s="1"/>
      <c r="M98" s="1">
        <v>1454</v>
      </c>
      <c r="N98" s="1">
        <v>637</v>
      </c>
      <c r="O98" s="1">
        <v>2</v>
      </c>
      <c r="P98" s="1">
        <v>2093</v>
      </c>
    </row>
    <row r="99" spans="1:16" ht="13.15" customHeight="1">
      <c r="A99" s="1"/>
      <c r="B99" s="1" t="s">
        <v>44</v>
      </c>
      <c r="C99" s="50">
        <v>2489</v>
      </c>
      <c r="D99" s="50">
        <v>1101</v>
      </c>
      <c r="E99" s="50">
        <v>165</v>
      </c>
      <c r="F99" s="1">
        <v>3755</v>
      </c>
      <c r="G99" s="1"/>
      <c r="H99" s="50">
        <v>1704</v>
      </c>
      <c r="I99" s="50">
        <v>744</v>
      </c>
      <c r="J99" s="50">
        <v>451</v>
      </c>
      <c r="K99" s="1">
        <v>2899</v>
      </c>
      <c r="L99" s="1"/>
      <c r="M99" s="1">
        <v>4193</v>
      </c>
      <c r="N99" s="1">
        <v>1845</v>
      </c>
      <c r="O99" s="1">
        <v>616</v>
      </c>
      <c r="P99" s="1">
        <v>6654</v>
      </c>
    </row>
    <row r="100" spans="1:16" ht="13.15" customHeight="1">
      <c r="A100" s="1"/>
      <c r="B100" s="1" t="s">
        <v>45</v>
      </c>
      <c r="C100" s="50">
        <v>227</v>
      </c>
      <c r="D100" s="50">
        <v>162</v>
      </c>
      <c r="E100" s="50">
        <v>43</v>
      </c>
      <c r="F100" s="1">
        <v>432</v>
      </c>
      <c r="G100" s="1"/>
      <c r="H100" s="50">
        <v>109</v>
      </c>
      <c r="I100" s="50">
        <v>116</v>
      </c>
      <c r="J100" s="50">
        <v>191</v>
      </c>
      <c r="K100" s="1">
        <v>416</v>
      </c>
      <c r="L100" s="1"/>
      <c r="M100" s="1">
        <v>336</v>
      </c>
      <c r="N100" s="1">
        <v>278</v>
      </c>
      <c r="O100" s="1">
        <v>234</v>
      </c>
      <c r="P100" s="1">
        <v>848</v>
      </c>
    </row>
    <row r="101" spans="1:16" ht="13.15" customHeight="1">
      <c r="A101" s="1"/>
      <c r="B101" s="1" t="s">
        <v>65</v>
      </c>
      <c r="C101" s="50">
        <v>9</v>
      </c>
      <c r="D101" s="50">
        <v>15</v>
      </c>
      <c r="E101" s="50">
        <v>2</v>
      </c>
      <c r="F101" s="1">
        <v>26</v>
      </c>
      <c r="G101" s="1"/>
      <c r="H101" s="50">
        <v>17</v>
      </c>
      <c r="I101" s="50">
        <v>14</v>
      </c>
      <c r="J101" s="50">
        <v>0</v>
      </c>
      <c r="K101" s="1">
        <v>31</v>
      </c>
      <c r="L101" s="1"/>
      <c r="M101" s="1">
        <v>26</v>
      </c>
      <c r="N101" s="1">
        <v>29</v>
      </c>
      <c r="O101" s="1">
        <v>2</v>
      </c>
      <c r="P101" s="1">
        <v>57</v>
      </c>
    </row>
    <row r="102" spans="1:16" ht="13.15" customHeight="1">
      <c r="A102" s="1"/>
      <c r="B102" s="1" t="s">
        <v>83</v>
      </c>
      <c r="C102" s="50">
        <v>77</v>
      </c>
      <c r="D102" s="50">
        <v>102</v>
      </c>
      <c r="E102" s="50">
        <v>0</v>
      </c>
      <c r="F102" s="1">
        <v>179</v>
      </c>
      <c r="G102" s="1"/>
      <c r="H102" s="50">
        <v>173</v>
      </c>
      <c r="I102" s="50">
        <v>302</v>
      </c>
      <c r="J102" s="50">
        <v>0</v>
      </c>
      <c r="K102" s="1">
        <v>475</v>
      </c>
      <c r="L102" s="1"/>
      <c r="M102" s="1">
        <v>250</v>
      </c>
      <c r="N102" s="1">
        <v>404</v>
      </c>
      <c r="O102" s="1">
        <v>0</v>
      </c>
      <c r="P102" s="1">
        <v>654</v>
      </c>
    </row>
    <row r="103" spans="1:16" ht="13.15" customHeight="1">
      <c r="A103" s="1"/>
      <c r="B103" s="1" t="s">
        <v>132</v>
      </c>
      <c r="C103" s="50">
        <v>1216</v>
      </c>
      <c r="D103" s="50">
        <v>956</v>
      </c>
      <c r="E103" s="50">
        <v>172</v>
      </c>
      <c r="F103" s="1">
        <v>2344</v>
      </c>
      <c r="G103" s="1"/>
      <c r="H103" s="50">
        <v>557</v>
      </c>
      <c r="I103" s="50">
        <v>232</v>
      </c>
      <c r="J103" s="50">
        <v>408</v>
      </c>
      <c r="K103" s="1">
        <v>1197</v>
      </c>
      <c r="L103" s="1"/>
      <c r="M103" s="1">
        <v>1773</v>
      </c>
      <c r="N103" s="1">
        <v>1188</v>
      </c>
      <c r="O103" s="1">
        <v>580</v>
      </c>
      <c r="P103" s="1">
        <v>3541</v>
      </c>
    </row>
    <row r="104" spans="1:16" ht="13.15" customHeight="1">
      <c r="A104" s="1"/>
      <c r="B104" s="1" t="s">
        <v>140</v>
      </c>
      <c r="C104" s="50">
        <v>30</v>
      </c>
      <c r="D104" s="50">
        <v>9</v>
      </c>
      <c r="E104" s="50">
        <v>1</v>
      </c>
      <c r="F104" s="1">
        <v>40</v>
      </c>
      <c r="G104" s="1"/>
      <c r="H104" s="50">
        <v>18</v>
      </c>
      <c r="I104" s="50">
        <v>12</v>
      </c>
      <c r="J104" s="50">
        <v>0</v>
      </c>
      <c r="K104" s="1">
        <v>30</v>
      </c>
      <c r="L104" s="1"/>
      <c r="M104" s="1">
        <v>48</v>
      </c>
      <c r="N104" s="1">
        <v>21</v>
      </c>
      <c r="O104" s="1">
        <v>1</v>
      </c>
      <c r="P104" s="1">
        <v>70</v>
      </c>
    </row>
    <row r="105" spans="1:16" ht="13.15" customHeight="1">
      <c r="A105" s="1" t="s">
        <v>70</v>
      </c>
      <c r="B105" s="1"/>
      <c r="C105" s="50">
        <v>5426</v>
      </c>
      <c r="D105" s="50">
        <v>2601</v>
      </c>
      <c r="E105" s="50">
        <v>393</v>
      </c>
      <c r="F105" s="1">
        <v>8420</v>
      </c>
      <c r="G105" s="1"/>
      <c r="H105" s="50">
        <v>4307</v>
      </c>
      <c r="I105" s="50">
        <v>2443</v>
      </c>
      <c r="J105" s="50">
        <v>1065</v>
      </c>
      <c r="K105" s="1">
        <v>7815</v>
      </c>
      <c r="L105" s="1"/>
      <c r="M105" s="1">
        <v>9733</v>
      </c>
      <c r="N105" s="1">
        <v>5044</v>
      </c>
      <c r="O105" s="1">
        <v>1458</v>
      </c>
      <c r="P105" s="1">
        <v>16235</v>
      </c>
    </row>
    <row r="106" spans="1:16" ht="13.15" customHeight="1">
      <c r="A106" s="1"/>
      <c r="B106" s="1"/>
      <c r="C106" s="50"/>
      <c r="D106" s="50"/>
      <c r="E106" s="50"/>
      <c r="F106" s="1"/>
      <c r="G106" s="1"/>
      <c r="H106" s="50"/>
      <c r="I106" s="50"/>
      <c r="J106" s="50"/>
      <c r="K106" s="1"/>
      <c r="L106" s="1"/>
      <c r="M106" s="1"/>
      <c r="N106" s="1"/>
      <c r="O106" s="1"/>
      <c r="P106" s="1"/>
    </row>
    <row r="107" spans="1:16" ht="13.15" customHeight="1">
      <c r="A107" s="1" t="s">
        <v>58</v>
      </c>
      <c r="B107" s="1"/>
      <c r="C107" s="50">
        <v>0</v>
      </c>
      <c r="D107" s="50">
        <v>0</v>
      </c>
      <c r="E107" s="50">
        <v>0</v>
      </c>
      <c r="F107" s="1">
        <v>0</v>
      </c>
      <c r="G107" s="1"/>
      <c r="H107" s="50">
        <v>0</v>
      </c>
      <c r="I107" s="50">
        <v>0</v>
      </c>
      <c r="J107" s="50">
        <v>0</v>
      </c>
      <c r="K107" s="1">
        <v>0</v>
      </c>
      <c r="L107" s="1"/>
      <c r="M107" s="1">
        <v>0</v>
      </c>
      <c r="N107" s="1">
        <v>0</v>
      </c>
      <c r="O107" s="1">
        <v>0</v>
      </c>
      <c r="P107" s="1">
        <v>0</v>
      </c>
    </row>
    <row r="108" spans="1:16" ht="13.15" customHeight="1">
      <c r="A108" s="1"/>
      <c r="B108" s="1"/>
      <c r="C108" s="50"/>
      <c r="D108" s="50"/>
      <c r="E108" s="50"/>
      <c r="F108" s="1"/>
      <c r="G108" s="1"/>
      <c r="H108" s="50"/>
      <c r="I108" s="50"/>
      <c r="J108" s="50"/>
      <c r="K108" s="1"/>
      <c r="L108" s="1"/>
      <c r="M108" s="1"/>
      <c r="N108" s="1"/>
      <c r="O108" s="1"/>
      <c r="P108" s="1"/>
    </row>
    <row r="109" spans="1:16" ht="13.15" customHeight="1">
      <c r="A109" s="1" t="s">
        <v>137</v>
      </c>
      <c r="B109" s="1"/>
      <c r="C109" s="50">
        <v>378</v>
      </c>
      <c r="D109" s="50">
        <v>312</v>
      </c>
      <c r="E109" s="50">
        <v>0</v>
      </c>
      <c r="F109" s="1">
        <v>690</v>
      </c>
      <c r="G109" s="1"/>
      <c r="H109" s="50">
        <v>273</v>
      </c>
      <c r="I109" s="50">
        <v>204</v>
      </c>
      <c r="J109" s="50">
        <v>0</v>
      </c>
      <c r="K109" s="1">
        <v>477</v>
      </c>
      <c r="L109" s="1"/>
      <c r="M109" s="1">
        <v>651</v>
      </c>
      <c r="N109" s="1">
        <v>516</v>
      </c>
      <c r="O109" s="1">
        <v>0</v>
      </c>
      <c r="P109" s="1">
        <v>1167</v>
      </c>
    </row>
    <row r="110" spans="1:16" ht="13.15" customHeight="1">
      <c r="A110" s="1"/>
      <c r="B110" s="1"/>
      <c r="C110" s="50"/>
      <c r="D110" s="50"/>
      <c r="E110" s="50"/>
      <c r="F110" s="1"/>
      <c r="G110" s="1"/>
      <c r="H110" s="50"/>
      <c r="I110" s="50"/>
      <c r="J110" s="50"/>
      <c r="K110" s="1"/>
      <c r="L110" s="1"/>
      <c r="M110" s="1"/>
      <c r="N110" s="1"/>
      <c r="O110" s="1"/>
      <c r="P110" s="1"/>
    </row>
    <row r="111" spans="1:16" ht="13.15" customHeight="1">
      <c r="A111" s="1" t="s">
        <v>134</v>
      </c>
      <c r="B111" s="1"/>
      <c r="C111" s="50"/>
      <c r="D111" s="50"/>
      <c r="E111" s="50"/>
      <c r="F111" s="1"/>
      <c r="G111" s="1"/>
      <c r="H111" s="50"/>
      <c r="I111" s="50"/>
      <c r="J111" s="50"/>
      <c r="K111" s="1"/>
      <c r="L111" s="1"/>
      <c r="M111" s="1"/>
      <c r="N111" s="1"/>
      <c r="O111" s="1"/>
      <c r="P111" s="1"/>
    </row>
    <row r="112" spans="1:16" ht="13.15" customHeight="1">
      <c r="B112" s="3" t="s">
        <v>99</v>
      </c>
      <c r="C112" s="50">
        <v>177</v>
      </c>
      <c r="D112" s="50">
        <v>857</v>
      </c>
      <c r="E112" s="50">
        <v>206</v>
      </c>
      <c r="F112" s="1">
        <v>1240</v>
      </c>
      <c r="G112" s="1"/>
      <c r="H112" s="50">
        <v>57</v>
      </c>
      <c r="I112" s="50">
        <v>490</v>
      </c>
      <c r="J112" s="50">
        <v>561</v>
      </c>
      <c r="K112" s="1">
        <v>1108</v>
      </c>
      <c r="L112" s="1"/>
      <c r="M112" s="1">
        <v>234</v>
      </c>
      <c r="N112" s="1">
        <v>1347</v>
      </c>
      <c r="O112" s="1">
        <v>767</v>
      </c>
      <c r="P112" s="1">
        <v>2348</v>
      </c>
    </row>
    <row r="113" spans="1:16" ht="13.15" customHeight="1">
      <c r="A113" s="3"/>
      <c r="B113" s="7" t="s">
        <v>76</v>
      </c>
      <c r="C113" s="50">
        <v>97</v>
      </c>
      <c r="D113" s="50">
        <v>15</v>
      </c>
      <c r="E113" s="50">
        <v>0</v>
      </c>
      <c r="F113" s="1">
        <v>112</v>
      </c>
      <c r="G113" s="1"/>
      <c r="H113" s="50">
        <v>43</v>
      </c>
      <c r="I113" s="50">
        <v>18</v>
      </c>
      <c r="J113" s="50">
        <v>0</v>
      </c>
      <c r="K113" s="1">
        <v>61</v>
      </c>
      <c r="L113" s="1"/>
      <c r="M113" s="1">
        <v>140</v>
      </c>
      <c r="N113" s="1">
        <v>33</v>
      </c>
      <c r="O113" s="1">
        <v>0</v>
      </c>
      <c r="P113" s="1">
        <v>173</v>
      </c>
    </row>
    <row r="114" spans="1:16" ht="13.15" hidden="1" customHeight="1">
      <c r="A114" s="3"/>
      <c r="B114" s="7" t="s">
        <v>117</v>
      </c>
      <c r="C114" s="50">
        <v>0</v>
      </c>
      <c r="D114" s="50">
        <v>0</v>
      </c>
      <c r="E114" s="50">
        <v>0</v>
      </c>
      <c r="F114" s="1">
        <v>0</v>
      </c>
      <c r="G114" s="1"/>
      <c r="H114" s="50">
        <v>0</v>
      </c>
      <c r="I114" s="50">
        <v>0</v>
      </c>
      <c r="J114" s="50">
        <v>0</v>
      </c>
      <c r="K114" s="1">
        <v>0</v>
      </c>
      <c r="L114" s="1"/>
      <c r="M114" s="1">
        <v>0</v>
      </c>
      <c r="N114" s="1">
        <v>0</v>
      </c>
      <c r="O114" s="1">
        <v>0</v>
      </c>
      <c r="P114" s="1">
        <v>0</v>
      </c>
    </row>
    <row r="115" spans="1:16" ht="13.15" customHeight="1">
      <c r="A115" s="1" t="s">
        <v>86</v>
      </c>
      <c r="C115" s="50">
        <v>274</v>
      </c>
      <c r="D115" s="50">
        <v>872</v>
      </c>
      <c r="E115" s="50">
        <v>206</v>
      </c>
      <c r="F115" s="1">
        <v>1352</v>
      </c>
      <c r="G115" s="1"/>
      <c r="H115" s="50">
        <v>100</v>
      </c>
      <c r="I115" s="50">
        <v>508</v>
      </c>
      <c r="J115" s="50">
        <v>561</v>
      </c>
      <c r="K115" s="1">
        <v>1169</v>
      </c>
      <c r="L115" s="1"/>
      <c r="M115" s="1">
        <v>374</v>
      </c>
      <c r="N115" s="1">
        <v>1380</v>
      </c>
      <c r="O115" s="1">
        <v>767</v>
      </c>
      <c r="P115" s="1">
        <v>2521</v>
      </c>
    </row>
    <row r="116" spans="1:16" ht="13.15" customHeight="1">
      <c r="A116" s="1"/>
      <c r="B116" s="1"/>
      <c r="C116" s="50"/>
      <c r="D116" s="50"/>
      <c r="E116" s="50"/>
      <c r="F116" s="1"/>
      <c r="G116" s="1"/>
      <c r="H116" s="50"/>
      <c r="I116" s="50"/>
      <c r="J116" s="50"/>
      <c r="K116" s="1"/>
      <c r="L116" s="1"/>
      <c r="M116" s="1"/>
      <c r="N116" s="1"/>
      <c r="O116" s="1"/>
      <c r="P116" s="1"/>
    </row>
    <row r="117" spans="1:16" ht="13.15" customHeight="1">
      <c r="A117" s="1" t="s">
        <v>104</v>
      </c>
      <c r="B117" s="1"/>
      <c r="C117" s="50">
        <v>1037</v>
      </c>
      <c r="D117" s="50">
        <v>2762</v>
      </c>
      <c r="E117" s="50">
        <v>399</v>
      </c>
      <c r="F117" s="1">
        <v>4198</v>
      </c>
      <c r="G117" s="1"/>
      <c r="H117" s="50">
        <v>822</v>
      </c>
      <c r="I117" s="50">
        <v>2392</v>
      </c>
      <c r="J117" s="50">
        <v>747</v>
      </c>
      <c r="K117" s="1">
        <v>3961</v>
      </c>
      <c r="L117" s="1"/>
      <c r="M117" s="1">
        <v>1859</v>
      </c>
      <c r="N117" s="1">
        <v>5154</v>
      </c>
      <c r="O117" s="1">
        <v>1146</v>
      </c>
      <c r="P117" s="1">
        <v>8159</v>
      </c>
    </row>
    <row r="118" spans="1:16" ht="13.15" customHeight="1">
      <c r="A118" s="3"/>
      <c r="B118" s="1"/>
      <c r="C118" s="50"/>
      <c r="D118" s="50"/>
      <c r="E118" s="50"/>
      <c r="F118" s="1"/>
      <c r="G118" s="1"/>
      <c r="H118" s="50"/>
      <c r="I118" s="50"/>
      <c r="J118" s="50"/>
      <c r="K118" s="1"/>
      <c r="L118" s="1"/>
      <c r="M118" s="1"/>
      <c r="N118" s="1"/>
      <c r="O118" s="1"/>
      <c r="P118" s="1"/>
    </row>
    <row r="119" spans="1:16" ht="13.15" customHeight="1">
      <c r="A119" s="1" t="s">
        <v>47</v>
      </c>
      <c r="B119" s="1"/>
      <c r="C119" s="50">
        <v>0</v>
      </c>
      <c r="D119" s="50">
        <v>0</v>
      </c>
      <c r="E119" s="50">
        <v>5702</v>
      </c>
      <c r="F119" s="1">
        <v>5702</v>
      </c>
      <c r="G119" s="1"/>
      <c r="H119" s="50">
        <v>0</v>
      </c>
      <c r="I119" s="50">
        <v>0</v>
      </c>
      <c r="J119" s="50">
        <v>5249</v>
      </c>
      <c r="K119" s="1">
        <v>5249</v>
      </c>
      <c r="L119" s="1"/>
      <c r="M119" s="1">
        <v>0</v>
      </c>
      <c r="N119" s="1">
        <v>0</v>
      </c>
      <c r="O119" s="1">
        <v>10951</v>
      </c>
      <c r="P119" s="1">
        <v>10951</v>
      </c>
    </row>
    <row r="120" spans="1:16" ht="13.15" customHeight="1">
      <c r="A120" s="1"/>
      <c r="B120" s="1"/>
      <c r="C120" s="50"/>
      <c r="D120" s="50"/>
      <c r="E120" s="50"/>
      <c r="F120" s="1"/>
      <c r="G120" s="1"/>
      <c r="H120" s="50"/>
      <c r="I120" s="50"/>
      <c r="J120" s="50"/>
      <c r="K120" s="1"/>
      <c r="L120" s="1"/>
      <c r="M120" s="1"/>
      <c r="N120" s="1"/>
      <c r="O120" s="1"/>
      <c r="P120" s="1"/>
    </row>
    <row r="121" spans="1:16" ht="13.15" hidden="1" customHeight="1">
      <c r="A121" s="1" t="s">
        <v>128</v>
      </c>
      <c r="B121" s="1"/>
      <c r="C121" s="50">
        <v>0</v>
      </c>
      <c r="D121" s="50">
        <v>0</v>
      </c>
      <c r="E121" s="50">
        <v>0</v>
      </c>
      <c r="F121" s="1">
        <v>0</v>
      </c>
      <c r="G121" s="1"/>
      <c r="H121" s="50">
        <v>0</v>
      </c>
      <c r="I121" s="50">
        <v>0</v>
      </c>
      <c r="J121" s="50">
        <v>0</v>
      </c>
      <c r="K121" s="1">
        <v>0</v>
      </c>
      <c r="L121" s="1"/>
      <c r="M121" s="1">
        <v>0</v>
      </c>
      <c r="N121" s="1">
        <v>0</v>
      </c>
      <c r="O121" s="1">
        <v>0</v>
      </c>
      <c r="P121" s="1">
        <v>0</v>
      </c>
    </row>
    <row r="122" spans="1:16" ht="13.15" hidden="1" customHeight="1">
      <c r="A122" s="1"/>
      <c r="B122" s="1"/>
      <c r="C122" s="50"/>
      <c r="D122" s="50"/>
      <c r="E122" s="50"/>
      <c r="F122" s="1"/>
      <c r="G122" s="1"/>
      <c r="H122" s="50"/>
      <c r="I122" s="50"/>
      <c r="J122" s="50"/>
      <c r="K122" s="1"/>
      <c r="L122" s="1"/>
      <c r="M122" s="1"/>
      <c r="N122" s="1"/>
      <c r="O122" s="1"/>
      <c r="P122" s="1"/>
    </row>
    <row r="123" spans="1:16" ht="13.15" customHeight="1">
      <c r="A123" s="1" t="s">
        <v>48</v>
      </c>
      <c r="B123" s="1"/>
      <c r="C123" s="50"/>
      <c r="D123" s="50"/>
      <c r="E123" s="50"/>
      <c r="F123" s="1"/>
      <c r="G123" s="1"/>
      <c r="H123" s="50"/>
      <c r="I123" s="50"/>
      <c r="J123" s="50"/>
      <c r="K123" s="1"/>
      <c r="L123" s="1"/>
      <c r="M123" s="1"/>
      <c r="N123" s="1"/>
      <c r="O123" s="1"/>
      <c r="P123" s="1"/>
    </row>
    <row r="124" spans="1:16" ht="13.15" customHeight="1">
      <c r="A124" s="1"/>
      <c r="B124" s="1" t="s">
        <v>68</v>
      </c>
      <c r="C124" s="50">
        <v>303</v>
      </c>
      <c r="D124" s="50">
        <v>0</v>
      </c>
      <c r="E124" s="50">
        <v>0</v>
      </c>
      <c r="F124" s="1">
        <v>303</v>
      </c>
      <c r="G124" s="1"/>
      <c r="H124" s="50">
        <v>258</v>
      </c>
      <c r="I124" s="50">
        <v>0</v>
      </c>
      <c r="J124" s="50">
        <v>0</v>
      </c>
      <c r="K124" s="1">
        <v>258</v>
      </c>
      <c r="L124" s="1"/>
      <c r="M124" s="1">
        <v>561</v>
      </c>
      <c r="N124" s="1">
        <v>0</v>
      </c>
      <c r="O124" s="1">
        <v>0</v>
      </c>
      <c r="P124" s="1">
        <v>561</v>
      </c>
    </row>
    <row r="125" spans="1:16" ht="13.15" customHeight="1">
      <c r="A125" s="1"/>
      <c r="B125" s="1" t="s">
        <v>50</v>
      </c>
      <c r="C125" s="50">
        <v>101</v>
      </c>
      <c r="D125" s="50">
        <v>0</v>
      </c>
      <c r="E125" s="50">
        <v>0</v>
      </c>
      <c r="F125" s="1">
        <v>101</v>
      </c>
      <c r="G125" s="1"/>
      <c r="H125" s="50">
        <v>40</v>
      </c>
      <c r="I125" s="50">
        <v>0</v>
      </c>
      <c r="J125" s="50">
        <v>0</v>
      </c>
      <c r="K125" s="1">
        <v>40</v>
      </c>
      <c r="L125" s="1"/>
      <c r="M125" s="1">
        <v>141</v>
      </c>
      <c r="N125" s="1">
        <v>0</v>
      </c>
      <c r="O125" s="1">
        <v>0</v>
      </c>
      <c r="P125" s="1">
        <v>141</v>
      </c>
    </row>
    <row r="126" spans="1:16" ht="13.15" customHeight="1">
      <c r="A126" s="1"/>
      <c r="B126" s="1" t="s">
        <v>53</v>
      </c>
      <c r="C126" s="50">
        <v>130</v>
      </c>
      <c r="D126" s="50">
        <v>9</v>
      </c>
      <c r="E126" s="50">
        <v>0</v>
      </c>
      <c r="F126" s="1">
        <v>139</v>
      </c>
      <c r="G126" s="1"/>
      <c r="H126" s="50">
        <v>122</v>
      </c>
      <c r="I126" s="50">
        <v>0</v>
      </c>
      <c r="J126" s="50">
        <v>0</v>
      </c>
      <c r="K126" s="1">
        <v>122</v>
      </c>
      <c r="L126" s="1"/>
      <c r="M126" s="1">
        <v>252</v>
      </c>
      <c r="N126" s="1">
        <v>9</v>
      </c>
      <c r="O126" s="1">
        <v>0</v>
      </c>
      <c r="P126" s="1">
        <v>261</v>
      </c>
    </row>
    <row r="127" spans="1:16" ht="13.15" customHeight="1">
      <c r="A127" s="1" t="s">
        <v>54</v>
      </c>
      <c r="B127" s="1"/>
      <c r="C127" s="50">
        <v>534</v>
      </c>
      <c r="D127" s="50">
        <v>9</v>
      </c>
      <c r="E127" s="50">
        <v>0</v>
      </c>
      <c r="F127" s="1">
        <v>543</v>
      </c>
      <c r="G127" s="1"/>
      <c r="H127" s="50">
        <v>420</v>
      </c>
      <c r="I127" s="50">
        <v>0</v>
      </c>
      <c r="J127" s="50">
        <v>0</v>
      </c>
      <c r="K127" s="1">
        <v>420</v>
      </c>
      <c r="L127" s="1"/>
      <c r="M127" s="1">
        <v>954</v>
      </c>
      <c r="N127" s="1">
        <v>9</v>
      </c>
      <c r="O127" s="1">
        <v>0</v>
      </c>
      <c r="P127" s="1">
        <v>963</v>
      </c>
    </row>
    <row r="128" spans="1:16" ht="13.15" customHeight="1">
      <c r="A128" s="3"/>
      <c r="B128" s="3"/>
      <c r="C128" s="50"/>
      <c r="D128" s="50"/>
      <c r="E128" s="50"/>
      <c r="F128" s="1"/>
      <c r="G128" s="1"/>
      <c r="H128" s="50"/>
      <c r="I128" s="50"/>
      <c r="J128" s="50"/>
      <c r="K128" s="1"/>
      <c r="L128" s="1"/>
      <c r="M128" s="1"/>
      <c r="N128" s="1"/>
      <c r="O128" s="1"/>
      <c r="P128" s="1"/>
    </row>
    <row r="129" spans="1:16" ht="13.15" customHeight="1">
      <c r="A129" s="1" t="s">
        <v>57</v>
      </c>
      <c r="B129" s="1"/>
      <c r="C129" s="50"/>
      <c r="D129" s="50"/>
      <c r="E129" s="50"/>
      <c r="F129" s="1"/>
      <c r="G129" s="1"/>
      <c r="H129" s="50"/>
      <c r="I129" s="50"/>
      <c r="J129" s="50"/>
      <c r="K129" s="1"/>
      <c r="L129" s="1"/>
      <c r="M129" s="1"/>
      <c r="N129" s="1"/>
      <c r="O129" s="1"/>
      <c r="P129" s="1"/>
    </row>
    <row r="130" spans="1:16" ht="13.15" customHeight="1">
      <c r="A130" s="1"/>
      <c r="B130" s="1" t="s">
        <v>49</v>
      </c>
      <c r="C130" s="50">
        <v>95</v>
      </c>
      <c r="D130" s="50">
        <v>138</v>
      </c>
      <c r="E130" s="50">
        <v>0</v>
      </c>
      <c r="F130" s="1">
        <v>233</v>
      </c>
      <c r="G130" s="1"/>
      <c r="H130" s="50">
        <v>3</v>
      </c>
      <c r="I130" s="50">
        <v>0</v>
      </c>
      <c r="J130" s="50">
        <v>0</v>
      </c>
      <c r="K130" s="1">
        <v>3</v>
      </c>
      <c r="L130" s="1"/>
      <c r="M130" s="1">
        <v>98</v>
      </c>
      <c r="N130" s="1">
        <v>138</v>
      </c>
      <c r="O130" s="1">
        <v>0</v>
      </c>
      <c r="P130" s="1">
        <v>236</v>
      </c>
    </row>
    <row r="131" spans="1:16" ht="13.15" customHeight="1">
      <c r="A131" s="1"/>
      <c r="B131" s="1" t="s">
        <v>51</v>
      </c>
      <c r="C131" s="50">
        <v>232</v>
      </c>
      <c r="D131" s="50">
        <v>157</v>
      </c>
      <c r="E131" s="50">
        <v>0</v>
      </c>
      <c r="F131" s="1">
        <v>389</v>
      </c>
      <c r="G131" s="1"/>
      <c r="H131" s="50">
        <v>7</v>
      </c>
      <c r="I131" s="50">
        <v>0</v>
      </c>
      <c r="J131" s="50">
        <v>0</v>
      </c>
      <c r="K131" s="1">
        <v>7</v>
      </c>
      <c r="L131" s="1"/>
      <c r="M131" s="1">
        <v>239</v>
      </c>
      <c r="N131" s="1">
        <v>157</v>
      </c>
      <c r="O131" s="1">
        <v>0</v>
      </c>
      <c r="P131" s="1">
        <v>396</v>
      </c>
    </row>
    <row r="132" spans="1:16" ht="13.15" customHeight="1">
      <c r="A132" s="1"/>
      <c r="B132" s="1" t="s">
        <v>52</v>
      </c>
      <c r="C132" s="50">
        <v>93</v>
      </c>
      <c r="D132" s="50">
        <v>27</v>
      </c>
      <c r="E132" s="50">
        <v>0</v>
      </c>
      <c r="F132" s="1">
        <v>120</v>
      </c>
      <c r="G132" s="1"/>
      <c r="H132" s="50">
        <v>3</v>
      </c>
      <c r="I132" s="50">
        <v>9</v>
      </c>
      <c r="J132" s="50">
        <v>0</v>
      </c>
      <c r="K132" s="1">
        <v>12</v>
      </c>
      <c r="L132" s="1"/>
      <c r="M132" s="1">
        <v>96</v>
      </c>
      <c r="N132" s="1">
        <v>36</v>
      </c>
      <c r="O132" s="1">
        <v>0</v>
      </c>
      <c r="P132" s="1">
        <v>132</v>
      </c>
    </row>
    <row r="133" spans="1:16" ht="13.15" customHeight="1">
      <c r="A133" s="1"/>
      <c r="B133" s="1" t="s">
        <v>57</v>
      </c>
      <c r="C133" s="50">
        <v>7078</v>
      </c>
      <c r="D133" s="50">
        <v>21</v>
      </c>
      <c r="E133" s="50">
        <v>0</v>
      </c>
      <c r="F133" s="1">
        <v>7099</v>
      </c>
      <c r="G133" s="1"/>
      <c r="H133" s="50">
        <v>5730</v>
      </c>
      <c r="I133" s="50">
        <v>9</v>
      </c>
      <c r="J133" s="50">
        <v>0</v>
      </c>
      <c r="K133" s="1">
        <v>5739</v>
      </c>
      <c r="L133" s="1"/>
      <c r="M133" s="1">
        <v>12808</v>
      </c>
      <c r="N133" s="1">
        <v>30</v>
      </c>
      <c r="O133" s="1">
        <v>0</v>
      </c>
      <c r="P133" s="1">
        <v>12838</v>
      </c>
    </row>
    <row r="134" spans="1:16" ht="13.15" customHeight="1">
      <c r="A134" s="1" t="s">
        <v>85</v>
      </c>
      <c r="B134" s="1"/>
      <c r="C134" s="50">
        <v>7498</v>
      </c>
      <c r="D134" s="50">
        <v>343</v>
      </c>
      <c r="E134" s="50">
        <v>0</v>
      </c>
      <c r="F134" s="1">
        <v>7841</v>
      </c>
      <c r="G134" s="1"/>
      <c r="H134" s="50">
        <v>5743</v>
      </c>
      <c r="I134" s="50">
        <v>18</v>
      </c>
      <c r="J134" s="50">
        <v>0</v>
      </c>
      <c r="K134" s="1">
        <v>5761</v>
      </c>
      <c r="L134" s="1"/>
      <c r="M134" s="1">
        <v>13241</v>
      </c>
      <c r="N134" s="1">
        <v>361</v>
      </c>
      <c r="O134" s="1">
        <v>0</v>
      </c>
      <c r="P134" s="1">
        <v>13602</v>
      </c>
    </row>
    <row r="135" spans="1:16" ht="13.15" customHeight="1">
      <c r="A135" s="1"/>
      <c r="B135" s="1"/>
      <c r="C135" s="50"/>
      <c r="D135" s="50"/>
      <c r="E135" s="50"/>
      <c r="F135" s="1"/>
      <c r="G135" s="1"/>
      <c r="H135" s="50"/>
      <c r="I135" s="50"/>
      <c r="J135" s="50"/>
      <c r="K135" s="1"/>
      <c r="L135" s="1"/>
      <c r="M135" s="1"/>
      <c r="N135" s="1"/>
      <c r="O135" s="1"/>
      <c r="P135" s="1"/>
    </row>
    <row r="136" spans="1:16" ht="13.15" customHeight="1">
      <c r="A136" s="1" t="s">
        <v>105</v>
      </c>
      <c r="B136" s="1"/>
      <c r="C136" s="50">
        <v>93997</v>
      </c>
      <c r="D136" s="50">
        <v>63803</v>
      </c>
      <c r="E136" s="50">
        <v>22779</v>
      </c>
      <c r="F136" s="50">
        <v>180579</v>
      </c>
      <c r="G136" s="50"/>
      <c r="H136" s="50">
        <v>67334</v>
      </c>
      <c r="I136" s="50">
        <v>42178</v>
      </c>
      <c r="J136" s="50">
        <v>26660</v>
      </c>
      <c r="K136" s="50">
        <v>136172</v>
      </c>
      <c r="L136" s="50"/>
      <c r="M136" s="50">
        <v>161331</v>
      </c>
      <c r="N136" s="50">
        <v>105981</v>
      </c>
      <c r="O136" s="50">
        <v>49439</v>
      </c>
      <c r="P136" s="50">
        <v>316751</v>
      </c>
    </row>
    <row r="137" spans="1:16" ht="13.15" customHeight="1">
      <c r="A137" s="1"/>
      <c r="B137" s="1"/>
      <c r="C137" s="50"/>
      <c r="D137" s="50"/>
      <c r="E137" s="50"/>
      <c r="F137" s="1"/>
      <c r="G137" s="1"/>
      <c r="H137" s="50"/>
      <c r="I137" s="50"/>
      <c r="J137" s="50"/>
      <c r="K137" s="1"/>
      <c r="L137" s="1"/>
      <c r="M137" s="1"/>
      <c r="N137" s="1"/>
      <c r="O137" s="1"/>
      <c r="P137" s="1"/>
    </row>
    <row r="138" spans="1:16" ht="13.15" customHeight="1">
      <c r="A138" s="1" t="s">
        <v>55</v>
      </c>
      <c r="B138" s="1"/>
      <c r="C138" s="50">
        <v>93997</v>
      </c>
      <c r="D138" s="50">
        <v>63803</v>
      </c>
      <c r="E138" s="50">
        <v>17077</v>
      </c>
      <c r="F138" s="1">
        <v>174877</v>
      </c>
      <c r="G138" s="1"/>
      <c r="H138" s="50">
        <v>67334</v>
      </c>
      <c r="I138" s="50">
        <v>42178</v>
      </c>
      <c r="J138" s="50">
        <v>21411</v>
      </c>
      <c r="K138" s="1">
        <v>130923</v>
      </c>
      <c r="L138" s="1"/>
      <c r="M138" s="1">
        <v>161331</v>
      </c>
      <c r="N138" s="1">
        <v>105981</v>
      </c>
      <c r="O138" s="1">
        <v>38488</v>
      </c>
      <c r="P138" s="1">
        <v>305800</v>
      </c>
    </row>
    <row r="139" spans="1:16" ht="45.95" customHeight="1">
      <c r="A139" s="1"/>
      <c r="B139" s="1"/>
      <c r="C139" s="37"/>
      <c r="D139" s="37"/>
      <c r="E139" s="37"/>
      <c r="F139" s="33"/>
      <c r="G139" s="33"/>
      <c r="H139" s="37"/>
      <c r="I139" s="37"/>
      <c r="J139" s="37"/>
      <c r="K139" s="33"/>
      <c r="L139" s="33"/>
      <c r="M139" s="33"/>
      <c r="N139" s="33"/>
      <c r="O139" s="33"/>
      <c r="P139" s="33"/>
    </row>
    <row r="140" spans="1:16" ht="45.95" customHeight="1">
      <c r="A140" s="1"/>
      <c r="B140" s="1"/>
      <c r="C140" s="37"/>
      <c r="D140" s="37"/>
      <c r="E140" s="37"/>
      <c r="F140" s="33"/>
      <c r="G140" s="33"/>
      <c r="H140" s="37"/>
      <c r="I140" s="37"/>
      <c r="J140" s="37"/>
      <c r="K140" s="33"/>
      <c r="L140" s="33"/>
      <c r="M140" s="33"/>
      <c r="N140" s="33"/>
      <c r="O140" s="33"/>
      <c r="P140" s="33"/>
    </row>
    <row r="141" spans="1:16" ht="45.95" customHeight="1">
      <c r="A141" s="1"/>
      <c r="B141" s="1"/>
      <c r="C141" s="37"/>
      <c r="D141" s="37"/>
      <c r="E141" s="37"/>
      <c r="F141" s="33"/>
      <c r="G141" s="33"/>
      <c r="H141" s="37"/>
      <c r="I141" s="37"/>
      <c r="J141" s="37"/>
      <c r="K141" s="33"/>
      <c r="L141" s="33"/>
      <c r="M141" s="33"/>
      <c r="N141" s="33"/>
      <c r="O141" s="33"/>
      <c r="P141" s="33"/>
    </row>
    <row r="142" spans="1:16" ht="45.95" customHeight="1">
      <c r="A142" s="1"/>
      <c r="B142" s="1"/>
      <c r="C142" s="37"/>
      <c r="D142" s="37"/>
      <c r="E142" s="37"/>
      <c r="F142" s="33"/>
      <c r="G142" s="33"/>
      <c r="H142" s="37"/>
      <c r="I142" s="37"/>
      <c r="J142" s="37"/>
      <c r="K142" s="33"/>
      <c r="L142" s="33"/>
      <c r="M142" s="33"/>
      <c r="N142" s="33"/>
      <c r="O142" s="33"/>
      <c r="P142" s="33"/>
    </row>
    <row r="143" spans="1:16" ht="12" customHeight="1">
      <c r="A143" s="43" t="s">
        <v>127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5" spans="1:16" ht="10.9" customHeight="1">
      <c r="A145" s="6" t="s">
        <v>151</v>
      </c>
      <c r="B145" s="1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42" t="s">
        <v>144</v>
      </c>
    </row>
    <row r="146" spans="1:16" ht="10.15" customHeight="1"/>
    <row r="147" spans="1:16" ht="11.45" customHeight="1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9" spans="1:1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</sheetData>
  <mergeCells count="4">
    <mergeCell ref="A2:P2"/>
    <mergeCell ref="A3:P3"/>
    <mergeCell ref="A4:P4"/>
    <mergeCell ref="A5:P5"/>
  </mergeCells>
  <printOptions horizontalCentered="1"/>
  <pageMargins left="0.25" right="0.25" top="0.5" bottom="0.5" header="0.26" footer="0.5"/>
  <pageSetup scale="95" fitToHeight="0" orientation="landscape" r:id="rId1"/>
  <headerFooter alignWithMargins="0"/>
  <rowBreaks count="2" manualBreakCount="2">
    <brk id="81" max="1638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7520-18D4-4B43-B09D-2198F5386152}">
  <sheetPr transitionEvaluation="1"/>
  <dimension ref="A2:Y155"/>
  <sheetViews>
    <sheetView zoomScaleNormal="100" workbookViewId="0"/>
  </sheetViews>
  <sheetFormatPr defaultColWidth="9.7109375" defaultRowHeight="12.75"/>
  <cols>
    <col min="1" max="1" width="2.42578125" style="7" customWidth="1"/>
    <col min="2" max="2" width="29.7109375" style="7" customWidth="1"/>
    <col min="3" max="3" width="8.7109375" style="7" customWidth="1"/>
    <col min="4" max="5" width="7" style="7" customWidth="1"/>
    <col min="6" max="6" width="8" style="7" customWidth="1"/>
    <col min="7" max="7" width="2.5703125" style="7" customWidth="1"/>
    <col min="8" max="8" width="7" style="7" customWidth="1"/>
    <col min="9" max="9" width="7.140625" style="7" customWidth="1"/>
    <col min="10" max="11" width="7" style="7" customWidth="1"/>
    <col min="12" max="12" width="2.42578125" style="7" customWidth="1"/>
    <col min="13" max="13" width="8.42578125" style="7" customWidth="1"/>
    <col min="14" max="14" width="8.85546875" style="7" customWidth="1"/>
    <col min="15" max="15" width="7.140625" style="7" customWidth="1"/>
    <col min="16" max="16" width="8" style="7" customWidth="1"/>
    <col min="17" max="17" width="10.42578125" style="7" customWidth="1"/>
    <col min="18" max="16384" width="9.7109375" style="7"/>
  </cols>
  <sheetData>
    <row r="2" spans="1:25" ht="14.85" customHeight="1">
      <c r="A2" s="2" t="s">
        <v>152</v>
      </c>
      <c r="B2" s="54"/>
      <c r="C2" s="54"/>
      <c r="D2" s="54"/>
      <c r="E2" s="54"/>
      <c r="F2" s="55"/>
      <c r="G2" s="55"/>
      <c r="H2" s="54"/>
      <c r="I2" s="54"/>
      <c r="J2" s="54"/>
      <c r="K2" s="54"/>
      <c r="L2" s="54"/>
      <c r="M2" s="54"/>
      <c r="N2" s="54"/>
      <c r="O2" s="55"/>
      <c r="P2" s="54"/>
      <c r="Q2" s="50"/>
    </row>
    <row r="3" spans="1:25" ht="14.85" customHeight="1">
      <c r="A3" s="2" t="s">
        <v>143</v>
      </c>
      <c r="B3" s="54"/>
      <c r="C3" s="54"/>
      <c r="D3" s="54"/>
      <c r="E3" s="54"/>
      <c r="F3" s="55"/>
      <c r="G3" s="55"/>
      <c r="H3" s="54"/>
      <c r="I3" s="54"/>
      <c r="J3" s="54"/>
      <c r="K3" s="54"/>
      <c r="L3" s="54"/>
      <c r="M3" s="54"/>
      <c r="N3" s="54"/>
      <c r="O3" s="54"/>
      <c r="P3" s="54"/>
      <c r="Q3" s="50"/>
    </row>
    <row r="4" spans="1:25" ht="14.85" customHeight="1">
      <c r="A4" s="56" t="s">
        <v>153</v>
      </c>
      <c r="B4" s="54"/>
      <c r="C4" s="54"/>
      <c r="D4" s="54"/>
      <c r="E4" s="54"/>
      <c r="F4" s="55"/>
      <c r="G4" s="55"/>
      <c r="H4" s="54"/>
      <c r="I4" s="54"/>
      <c r="J4" s="54"/>
      <c r="K4" s="54"/>
      <c r="L4" s="54"/>
      <c r="M4" s="54"/>
      <c r="N4" s="54"/>
      <c r="O4" s="54"/>
      <c r="P4" s="54"/>
      <c r="Q4" s="50"/>
    </row>
    <row r="5" spans="1:25" ht="24.95" customHeight="1">
      <c r="A5" s="8"/>
      <c r="B5" s="3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0"/>
      <c r="S5" s="50"/>
      <c r="T5" s="50"/>
      <c r="U5" s="50"/>
      <c r="V5" s="50"/>
      <c r="W5" s="50"/>
      <c r="X5" s="57"/>
      <c r="Y5" s="57"/>
    </row>
    <row r="6" spans="1:25">
      <c r="A6" s="1"/>
      <c r="B6" s="1"/>
      <c r="C6" s="1" t="s">
        <v>154</v>
      </c>
      <c r="D6" s="1"/>
      <c r="E6" s="1"/>
      <c r="F6" s="1"/>
      <c r="G6" s="1"/>
      <c r="H6" s="1" t="s">
        <v>155</v>
      </c>
      <c r="I6" s="1"/>
      <c r="J6" s="1"/>
      <c r="K6" s="1"/>
      <c r="L6" s="1"/>
      <c r="M6" s="44" t="s">
        <v>156</v>
      </c>
      <c r="N6" s="1"/>
      <c r="O6" s="1"/>
      <c r="P6" s="1"/>
      <c r="Q6" s="1"/>
      <c r="R6" s="50"/>
      <c r="S6" s="50"/>
      <c r="T6" s="50"/>
      <c r="U6" s="50"/>
      <c r="V6" s="50"/>
      <c r="W6" s="50"/>
      <c r="X6" s="57"/>
      <c r="Y6" s="57"/>
    </row>
    <row r="7" spans="1:25">
      <c r="A7" s="1"/>
      <c r="B7" s="1"/>
      <c r="C7" s="46" t="s">
        <v>3</v>
      </c>
      <c r="D7" s="46" t="s">
        <v>4</v>
      </c>
      <c r="E7" s="46" t="s">
        <v>109</v>
      </c>
      <c r="F7" s="46" t="s">
        <v>6</v>
      </c>
      <c r="G7" s="47"/>
      <c r="H7" s="46" t="s">
        <v>3</v>
      </c>
      <c r="I7" s="46" t="s">
        <v>4</v>
      </c>
      <c r="J7" s="46" t="s">
        <v>109</v>
      </c>
      <c r="K7" s="46" t="s">
        <v>6</v>
      </c>
      <c r="L7" s="47"/>
      <c r="M7" s="46" t="s">
        <v>3</v>
      </c>
      <c r="N7" s="46" t="s">
        <v>4</v>
      </c>
      <c r="O7" s="46" t="s">
        <v>109</v>
      </c>
      <c r="P7" s="46" t="s">
        <v>6</v>
      </c>
      <c r="Q7" s="1"/>
      <c r="R7" s="50"/>
      <c r="S7" s="50"/>
      <c r="T7" s="50"/>
      <c r="U7" s="50"/>
      <c r="V7" s="50"/>
      <c r="W7" s="50"/>
      <c r="X7" s="57"/>
      <c r="Y7" s="57"/>
    </row>
    <row r="8" spans="1:25" ht="13.5" customHeight="1">
      <c r="A8" s="1" t="s">
        <v>133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50"/>
      <c r="S8" s="50"/>
      <c r="T8" s="50"/>
      <c r="U8" s="50"/>
      <c r="V8" s="50"/>
      <c r="W8" s="50"/>
      <c r="X8" s="57"/>
      <c r="Y8" s="57"/>
    </row>
    <row r="9" spans="1:25" ht="14.1" customHeight="1">
      <c r="A9" s="1"/>
      <c r="B9" s="1" t="s">
        <v>7</v>
      </c>
      <c r="C9" s="50">
        <v>0</v>
      </c>
      <c r="D9" s="50">
        <v>0</v>
      </c>
      <c r="E9" s="50">
        <v>33</v>
      </c>
      <c r="F9" s="1">
        <v>33</v>
      </c>
      <c r="G9" s="1"/>
      <c r="H9" s="50">
        <v>0</v>
      </c>
      <c r="I9" s="50">
        <v>0</v>
      </c>
      <c r="J9" s="50">
        <v>9</v>
      </c>
      <c r="K9" s="1">
        <v>9</v>
      </c>
      <c r="L9" s="1"/>
      <c r="M9" s="1">
        <v>0</v>
      </c>
      <c r="N9" s="1">
        <v>0</v>
      </c>
      <c r="O9" s="1">
        <v>42</v>
      </c>
      <c r="P9" s="1">
        <v>42</v>
      </c>
      <c r="Q9" s="1"/>
      <c r="R9" s="50"/>
      <c r="S9" s="50"/>
      <c r="T9" s="50"/>
      <c r="U9" s="50"/>
      <c r="V9" s="50"/>
      <c r="W9" s="50"/>
      <c r="X9" s="57"/>
      <c r="Y9" s="57"/>
    </row>
    <row r="10" spans="1:25" ht="12.6" hidden="1" customHeight="1">
      <c r="A10" s="1"/>
      <c r="B10" s="1" t="s">
        <v>8</v>
      </c>
      <c r="C10" s="50">
        <v>0</v>
      </c>
      <c r="D10" s="50">
        <v>0</v>
      </c>
      <c r="E10" s="50">
        <v>0</v>
      </c>
      <c r="F10" s="1">
        <v>0</v>
      </c>
      <c r="G10" s="1"/>
      <c r="H10" s="50">
        <v>0</v>
      </c>
      <c r="I10" s="50">
        <v>0</v>
      </c>
      <c r="J10" s="50">
        <v>0</v>
      </c>
      <c r="K10" s="1">
        <v>0</v>
      </c>
      <c r="L10" s="1"/>
      <c r="M10" s="1">
        <v>0</v>
      </c>
      <c r="N10" s="1">
        <v>0</v>
      </c>
      <c r="O10" s="1">
        <v>0</v>
      </c>
      <c r="P10" s="1">
        <v>0</v>
      </c>
      <c r="Q10" s="1"/>
      <c r="R10" s="50"/>
      <c r="S10" s="50"/>
      <c r="T10" s="50"/>
      <c r="U10" s="50"/>
      <c r="V10" s="50"/>
      <c r="W10" s="50"/>
      <c r="X10" s="57"/>
      <c r="Y10" s="57"/>
    </row>
    <row r="11" spans="1:25" ht="12.6" hidden="1" customHeight="1">
      <c r="A11" s="1"/>
      <c r="B11" s="1" t="s">
        <v>9</v>
      </c>
      <c r="C11" s="50">
        <v>0</v>
      </c>
      <c r="D11" s="50">
        <v>0</v>
      </c>
      <c r="E11" s="50">
        <v>0</v>
      </c>
      <c r="F11" s="1">
        <v>0</v>
      </c>
      <c r="G11" s="1"/>
      <c r="H11" s="50">
        <v>0</v>
      </c>
      <c r="I11" s="50">
        <v>0</v>
      </c>
      <c r="J11" s="50">
        <v>0</v>
      </c>
      <c r="K11" s="1">
        <v>0</v>
      </c>
      <c r="L11" s="1"/>
      <c r="M11" s="1">
        <v>0</v>
      </c>
      <c r="N11" s="1">
        <v>0</v>
      </c>
      <c r="O11" s="1">
        <v>0</v>
      </c>
      <c r="P11" s="1">
        <v>0</v>
      </c>
      <c r="Q11" s="1"/>
      <c r="R11" s="50"/>
      <c r="S11" s="50"/>
      <c r="T11" s="50"/>
      <c r="U11" s="50"/>
      <c r="V11" s="50"/>
      <c r="W11" s="50"/>
      <c r="X11" s="57"/>
      <c r="Y11" s="57"/>
    </row>
    <row r="12" spans="1:25" ht="12.6" hidden="1" customHeight="1">
      <c r="A12" s="1"/>
      <c r="B12" s="1" t="s">
        <v>10</v>
      </c>
      <c r="C12" s="50">
        <v>0</v>
      </c>
      <c r="D12" s="50">
        <v>0</v>
      </c>
      <c r="E12" s="50">
        <v>0</v>
      </c>
      <c r="F12" s="1">
        <v>0</v>
      </c>
      <c r="G12" s="1"/>
      <c r="H12" s="50">
        <v>0</v>
      </c>
      <c r="I12" s="50">
        <v>0</v>
      </c>
      <c r="J12" s="50">
        <v>0</v>
      </c>
      <c r="K12" s="1">
        <v>0</v>
      </c>
      <c r="L12" s="1"/>
      <c r="M12" s="1">
        <v>0</v>
      </c>
      <c r="N12" s="1">
        <v>0</v>
      </c>
      <c r="O12" s="1">
        <v>0</v>
      </c>
      <c r="P12" s="1">
        <v>0</v>
      </c>
      <c r="Q12" s="1"/>
      <c r="V12" s="50"/>
      <c r="W12" s="50"/>
      <c r="X12" s="57"/>
      <c r="Y12" s="57"/>
    </row>
    <row r="13" spans="1:25" ht="12.6" hidden="1" customHeight="1">
      <c r="A13" s="1"/>
      <c r="B13" s="1" t="s">
        <v>11</v>
      </c>
      <c r="C13" s="50">
        <v>0</v>
      </c>
      <c r="D13" s="50">
        <v>0</v>
      </c>
      <c r="E13" s="50">
        <v>0</v>
      </c>
      <c r="F13" s="1">
        <v>0</v>
      </c>
      <c r="G13" s="1"/>
      <c r="H13" s="50">
        <v>0</v>
      </c>
      <c r="I13" s="50">
        <v>0</v>
      </c>
      <c r="J13" s="50">
        <v>0</v>
      </c>
      <c r="K13" s="1">
        <v>0</v>
      </c>
      <c r="L13" s="1"/>
      <c r="M13" s="1">
        <v>0</v>
      </c>
      <c r="N13" s="1">
        <v>0</v>
      </c>
      <c r="O13" s="1">
        <v>0</v>
      </c>
      <c r="P13" s="1">
        <v>0</v>
      </c>
      <c r="Q13" s="1"/>
      <c r="V13" s="50"/>
      <c r="W13" s="50"/>
      <c r="X13" s="57"/>
      <c r="Y13" s="57"/>
    </row>
    <row r="14" spans="1:25" ht="14.1" customHeight="1">
      <c r="A14" s="1" t="s">
        <v>12</v>
      </c>
      <c r="B14" s="1"/>
      <c r="C14" s="1">
        <v>0</v>
      </c>
      <c r="D14" s="1">
        <v>0</v>
      </c>
      <c r="E14" s="1">
        <v>33</v>
      </c>
      <c r="F14" s="1">
        <v>33</v>
      </c>
      <c r="G14" s="1"/>
      <c r="H14" s="1">
        <v>0</v>
      </c>
      <c r="I14" s="1">
        <v>0</v>
      </c>
      <c r="J14" s="1">
        <v>9</v>
      </c>
      <c r="K14" s="1">
        <v>9</v>
      </c>
      <c r="L14" s="1"/>
      <c r="M14" s="1">
        <v>0</v>
      </c>
      <c r="N14" s="1">
        <v>0</v>
      </c>
      <c r="O14" s="1">
        <v>42</v>
      </c>
      <c r="P14" s="1">
        <v>42</v>
      </c>
      <c r="Q14" s="1"/>
      <c r="V14" s="50"/>
      <c r="W14" s="50"/>
      <c r="X14" s="57"/>
      <c r="Y14" s="57"/>
    </row>
    <row r="15" spans="1:25" ht="12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V15" s="50"/>
      <c r="W15" s="50"/>
      <c r="X15" s="57"/>
      <c r="Y15" s="57"/>
    </row>
    <row r="16" spans="1:25" ht="14.1" customHeight="1">
      <c r="A16" s="1" t="s">
        <v>141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V16" s="50"/>
      <c r="W16" s="50"/>
      <c r="X16" s="57"/>
      <c r="Y16" s="57"/>
    </row>
    <row r="17" spans="1:25" ht="12.75" hidden="1" customHeight="1">
      <c r="A17" s="45"/>
      <c r="B17" s="3" t="s">
        <v>149</v>
      </c>
      <c r="C17" s="50">
        <v>0</v>
      </c>
      <c r="D17" s="50">
        <v>0</v>
      </c>
      <c r="E17" s="50">
        <v>0</v>
      </c>
      <c r="F17" s="1">
        <v>0</v>
      </c>
      <c r="G17" s="1"/>
      <c r="H17" s="50">
        <v>0</v>
      </c>
      <c r="I17" s="50">
        <v>0</v>
      </c>
      <c r="J17" s="50">
        <v>0</v>
      </c>
      <c r="K17" s="1">
        <v>0</v>
      </c>
      <c r="L17" s="1"/>
      <c r="M17" s="1">
        <v>0</v>
      </c>
      <c r="N17" s="1">
        <v>0</v>
      </c>
      <c r="O17" s="1">
        <v>0</v>
      </c>
      <c r="P17" s="1">
        <v>0</v>
      </c>
      <c r="Q17" s="1"/>
      <c r="V17" s="50"/>
      <c r="W17" s="50"/>
      <c r="X17" s="57"/>
      <c r="Y17" s="57"/>
    </row>
    <row r="18" spans="1:25" ht="12.6" hidden="1" customHeight="1">
      <c r="A18" s="1"/>
      <c r="B18" s="1" t="s">
        <v>13</v>
      </c>
      <c r="C18" s="50">
        <v>0</v>
      </c>
      <c r="D18" s="50">
        <v>0</v>
      </c>
      <c r="E18" s="50">
        <v>0</v>
      </c>
      <c r="F18" s="1">
        <v>0</v>
      </c>
      <c r="G18" s="1"/>
      <c r="H18" s="50">
        <v>0</v>
      </c>
      <c r="I18" s="50">
        <v>0</v>
      </c>
      <c r="J18" s="50">
        <v>0</v>
      </c>
      <c r="K18" s="1">
        <v>0</v>
      </c>
      <c r="L18" s="1"/>
      <c r="M18" s="1">
        <v>0</v>
      </c>
      <c r="N18" s="1">
        <v>0</v>
      </c>
      <c r="O18" s="1">
        <v>0</v>
      </c>
      <c r="P18" s="1">
        <v>0</v>
      </c>
      <c r="Q18" s="1"/>
      <c r="V18" s="50"/>
      <c r="W18" s="50"/>
      <c r="X18" s="57"/>
      <c r="Y18" s="57"/>
    </row>
    <row r="19" spans="1:25" ht="12.6" hidden="1" customHeight="1">
      <c r="A19" s="1"/>
      <c r="B19" s="1" t="s">
        <v>157</v>
      </c>
      <c r="C19" s="50">
        <v>0</v>
      </c>
      <c r="D19" s="50">
        <v>0</v>
      </c>
      <c r="E19" s="50">
        <v>0</v>
      </c>
      <c r="F19" s="1">
        <v>0</v>
      </c>
      <c r="G19" s="1"/>
      <c r="H19" s="50">
        <v>0</v>
      </c>
      <c r="I19" s="50">
        <v>0</v>
      </c>
      <c r="J19" s="50">
        <v>0</v>
      </c>
      <c r="K19" s="1">
        <v>0</v>
      </c>
      <c r="L19" s="1"/>
      <c r="M19" s="1">
        <v>0</v>
      </c>
      <c r="N19" s="1">
        <v>0</v>
      </c>
      <c r="O19" s="1">
        <v>0</v>
      </c>
      <c r="P19" s="1">
        <v>0</v>
      </c>
      <c r="Q19" s="1"/>
      <c r="W19" s="50"/>
      <c r="X19" s="57"/>
      <c r="Y19" s="57"/>
    </row>
    <row r="20" spans="1:25" ht="12.6" hidden="1" customHeight="1">
      <c r="A20" s="1"/>
      <c r="B20" s="1" t="s">
        <v>14</v>
      </c>
      <c r="C20" s="50">
        <v>0</v>
      </c>
      <c r="D20" s="50">
        <v>0</v>
      </c>
      <c r="E20" s="50">
        <v>0</v>
      </c>
      <c r="F20" s="1">
        <v>0</v>
      </c>
      <c r="G20" s="1"/>
      <c r="H20" s="50">
        <v>0</v>
      </c>
      <c r="I20" s="50">
        <v>0</v>
      </c>
      <c r="J20" s="50">
        <v>0</v>
      </c>
      <c r="K20" s="1">
        <v>0</v>
      </c>
      <c r="L20" s="1"/>
      <c r="M20" s="1">
        <v>0</v>
      </c>
      <c r="N20" s="1">
        <v>0</v>
      </c>
      <c r="O20" s="1">
        <v>0</v>
      </c>
      <c r="P20" s="1">
        <v>0</v>
      </c>
      <c r="Q20" s="1"/>
      <c r="W20" s="50"/>
      <c r="X20" s="57"/>
      <c r="Y20" s="57"/>
    </row>
    <row r="21" spans="1:25" ht="12.6" hidden="1" customHeight="1">
      <c r="A21" s="1"/>
      <c r="B21" s="1" t="s">
        <v>87</v>
      </c>
      <c r="C21" s="50">
        <v>0</v>
      </c>
      <c r="D21" s="50">
        <v>0</v>
      </c>
      <c r="E21" s="50">
        <v>0</v>
      </c>
      <c r="F21" s="1">
        <v>0</v>
      </c>
      <c r="G21" s="1"/>
      <c r="H21" s="50">
        <v>0</v>
      </c>
      <c r="I21" s="50">
        <v>0</v>
      </c>
      <c r="J21" s="50">
        <v>0</v>
      </c>
      <c r="K21" s="1">
        <v>0</v>
      </c>
      <c r="L21" s="1"/>
      <c r="M21" s="1">
        <v>0</v>
      </c>
      <c r="N21" s="1">
        <v>0</v>
      </c>
      <c r="O21" s="1">
        <v>0</v>
      </c>
      <c r="P21" s="1">
        <v>0</v>
      </c>
      <c r="Q21" s="1"/>
      <c r="W21" s="50"/>
      <c r="X21" s="57"/>
      <c r="Y21" s="57"/>
    </row>
    <row r="22" spans="1:25" ht="12.6" hidden="1" customHeight="1">
      <c r="A22" s="1"/>
      <c r="B22" s="1" t="s">
        <v>15</v>
      </c>
      <c r="C22" s="50">
        <v>0</v>
      </c>
      <c r="D22" s="50">
        <v>0</v>
      </c>
      <c r="E22" s="50">
        <v>0</v>
      </c>
      <c r="F22" s="1">
        <v>0</v>
      </c>
      <c r="G22" s="1"/>
      <c r="H22" s="50">
        <v>0</v>
      </c>
      <c r="I22" s="50">
        <v>0</v>
      </c>
      <c r="J22" s="50">
        <v>0</v>
      </c>
      <c r="K22" s="1">
        <v>0</v>
      </c>
      <c r="L22" s="1"/>
      <c r="M22" s="1">
        <v>0</v>
      </c>
      <c r="N22" s="1">
        <v>0</v>
      </c>
      <c r="O22" s="1">
        <v>0</v>
      </c>
      <c r="P22" s="1">
        <v>0</v>
      </c>
      <c r="Q22" s="1"/>
      <c r="W22" s="50"/>
      <c r="X22" s="57"/>
      <c r="Y22" s="57"/>
    </row>
    <row r="23" spans="1:25" ht="12.6" hidden="1" customHeight="1">
      <c r="A23" s="1"/>
      <c r="B23" s="1" t="s">
        <v>16</v>
      </c>
      <c r="C23" s="50">
        <v>0</v>
      </c>
      <c r="D23" s="50">
        <v>0</v>
      </c>
      <c r="E23" s="50">
        <v>0</v>
      </c>
      <c r="F23" s="1">
        <v>0</v>
      </c>
      <c r="G23" s="1"/>
      <c r="H23" s="50">
        <v>0</v>
      </c>
      <c r="I23" s="50">
        <v>0</v>
      </c>
      <c r="J23" s="50">
        <v>0</v>
      </c>
      <c r="K23" s="1">
        <v>0</v>
      </c>
      <c r="L23" s="1"/>
      <c r="M23" s="1">
        <v>0</v>
      </c>
      <c r="N23" s="1">
        <v>0</v>
      </c>
      <c r="O23" s="1">
        <v>0</v>
      </c>
      <c r="P23" s="1">
        <v>0</v>
      </c>
      <c r="Q23" s="1"/>
      <c r="W23" s="50"/>
      <c r="X23" s="57"/>
      <c r="Y23" s="57"/>
    </row>
    <row r="24" spans="1:25" ht="12.6" hidden="1" customHeight="1">
      <c r="A24" s="1"/>
      <c r="B24" s="1" t="s">
        <v>17</v>
      </c>
      <c r="C24" s="50">
        <v>0</v>
      </c>
      <c r="D24" s="50">
        <v>0</v>
      </c>
      <c r="E24" s="50">
        <v>0</v>
      </c>
      <c r="F24" s="1">
        <v>0</v>
      </c>
      <c r="G24" s="1"/>
      <c r="H24" s="50">
        <v>0</v>
      </c>
      <c r="I24" s="50">
        <v>0</v>
      </c>
      <c r="J24" s="50">
        <v>0</v>
      </c>
      <c r="K24" s="1">
        <v>0</v>
      </c>
      <c r="L24" s="1"/>
      <c r="M24" s="1">
        <v>0</v>
      </c>
      <c r="N24" s="1">
        <v>0</v>
      </c>
      <c r="O24" s="1">
        <v>0</v>
      </c>
      <c r="P24" s="1">
        <v>0</v>
      </c>
      <c r="Q24" s="1"/>
      <c r="W24" s="50"/>
      <c r="X24" s="57"/>
      <c r="Y24" s="57"/>
    </row>
    <row r="25" spans="1:25" ht="12.6" hidden="1" customHeight="1">
      <c r="A25" s="45"/>
      <c r="B25" s="3" t="s">
        <v>96</v>
      </c>
      <c r="C25" s="50">
        <v>0</v>
      </c>
      <c r="D25" s="50">
        <v>0</v>
      </c>
      <c r="E25" s="50">
        <v>0</v>
      </c>
      <c r="F25" s="1">
        <v>0</v>
      </c>
      <c r="G25" s="1"/>
      <c r="H25" s="50">
        <v>0</v>
      </c>
      <c r="I25" s="50">
        <v>0</v>
      </c>
      <c r="J25" s="50">
        <v>0</v>
      </c>
      <c r="K25" s="1">
        <v>0</v>
      </c>
      <c r="L25" s="1"/>
      <c r="M25" s="1">
        <v>0</v>
      </c>
      <c r="N25" s="1">
        <v>0</v>
      </c>
      <c r="O25" s="1">
        <v>0</v>
      </c>
      <c r="P25" s="1">
        <v>0</v>
      </c>
      <c r="Q25" s="1"/>
      <c r="W25" s="50"/>
      <c r="X25" s="57"/>
      <c r="Y25" s="57"/>
    </row>
    <row r="26" spans="1:25" ht="12.6" hidden="1" customHeight="1">
      <c r="A26" s="1"/>
      <c r="B26" s="1" t="s">
        <v>64</v>
      </c>
      <c r="C26" s="50">
        <v>0</v>
      </c>
      <c r="D26" s="50">
        <v>0</v>
      </c>
      <c r="E26" s="50">
        <v>0</v>
      </c>
      <c r="F26" s="1">
        <v>0</v>
      </c>
      <c r="G26" s="1"/>
      <c r="H26" s="50">
        <v>0</v>
      </c>
      <c r="I26" s="50">
        <v>0</v>
      </c>
      <c r="J26" s="50">
        <v>0</v>
      </c>
      <c r="K26" s="1">
        <v>0</v>
      </c>
      <c r="L26" s="1"/>
      <c r="M26" s="1">
        <v>0</v>
      </c>
      <c r="N26" s="1">
        <v>0</v>
      </c>
      <c r="O26" s="1">
        <v>0</v>
      </c>
      <c r="P26" s="1">
        <v>0</v>
      </c>
      <c r="Q26" s="1"/>
      <c r="W26" s="50"/>
      <c r="X26" s="57"/>
      <c r="Y26" s="57"/>
    </row>
    <row r="27" spans="1:25" ht="12.6" hidden="1" customHeight="1">
      <c r="A27" s="1"/>
      <c r="B27" s="1" t="s">
        <v>18</v>
      </c>
      <c r="C27" s="50">
        <v>0</v>
      </c>
      <c r="D27" s="50">
        <v>0</v>
      </c>
      <c r="E27" s="50">
        <v>0</v>
      </c>
      <c r="F27" s="1">
        <v>0</v>
      </c>
      <c r="G27" s="1"/>
      <c r="H27" s="50">
        <v>0</v>
      </c>
      <c r="I27" s="50">
        <v>0</v>
      </c>
      <c r="J27" s="50">
        <v>0</v>
      </c>
      <c r="K27" s="1">
        <v>0</v>
      </c>
      <c r="L27" s="1"/>
      <c r="M27" s="1">
        <v>0</v>
      </c>
      <c r="N27" s="1">
        <v>0</v>
      </c>
      <c r="O27" s="1">
        <v>0</v>
      </c>
      <c r="P27" s="1">
        <v>0</v>
      </c>
      <c r="Q27" s="1"/>
      <c r="W27" s="50"/>
      <c r="X27" s="57"/>
      <c r="Y27" s="57"/>
    </row>
    <row r="28" spans="1:25" ht="12.6" hidden="1" customHeight="1">
      <c r="A28" s="1"/>
      <c r="B28" s="1" t="s">
        <v>19</v>
      </c>
      <c r="C28" s="50">
        <v>0</v>
      </c>
      <c r="D28" s="50">
        <v>0</v>
      </c>
      <c r="E28" s="50">
        <v>0</v>
      </c>
      <c r="F28" s="1">
        <v>0</v>
      </c>
      <c r="G28" s="1"/>
      <c r="H28" s="50">
        <v>0</v>
      </c>
      <c r="I28" s="50">
        <v>0</v>
      </c>
      <c r="J28" s="50">
        <v>0</v>
      </c>
      <c r="K28" s="1">
        <v>0</v>
      </c>
      <c r="L28" s="1"/>
      <c r="M28" s="1">
        <v>0</v>
      </c>
      <c r="N28" s="1">
        <v>0</v>
      </c>
      <c r="O28" s="1">
        <v>0</v>
      </c>
      <c r="P28" s="1">
        <v>0</v>
      </c>
      <c r="Q28" s="1"/>
      <c r="W28" s="50"/>
      <c r="X28" s="57"/>
      <c r="Y28" s="57"/>
    </row>
    <row r="29" spans="1:25" ht="14.1" customHeight="1">
      <c r="A29" s="1"/>
      <c r="B29" s="1" t="s">
        <v>20</v>
      </c>
      <c r="C29" s="50">
        <v>0</v>
      </c>
      <c r="D29" s="50">
        <v>6</v>
      </c>
      <c r="E29" s="50">
        <v>349</v>
      </c>
      <c r="F29" s="1">
        <v>355</v>
      </c>
      <c r="G29" s="1"/>
      <c r="H29" s="50">
        <v>0</v>
      </c>
      <c r="I29" s="50">
        <v>0</v>
      </c>
      <c r="J29" s="50">
        <v>15</v>
      </c>
      <c r="K29" s="1">
        <v>15</v>
      </c>
      <c r="L29" s="1"/>
      <c r="M29" s="1">
        <v>0</v>
      </c>
      <c r="N29" s="1">
        <v>6</v>
      </c>
      <c r="O29" s="1">
        <v>364</v>
      </c>
      <c r="P29" s="1">
        <v>370</v>
      </c>
      <c r="Q29" s="1"/>
      <c r="R29" s="50"/>
      <c r="S29" s="50"/>
      <c r="T29" s="50"/>
      <c r="U29" s="50"/>
      <c r="V29" s="50"/>
      <c r="W29" s="50"/>
      <c r="X29" s="57"/>
      <c r="Y29" s="57"/>
    </row>
    <row r="30" spans="1:25" ht="12.6" hidden="1" customHeight="1">
      <c r="A30" s="1"/>
      <c r="B30" s="1" t="s">
        <v>158</v>
      </c>
      <c r="C30" s="50">
        <v>0</v>
      </c>
      <c r="D30" s="50">
        <v>0</v>
      </c>
      <c r="E30" s="50">
        <v>0</v>
      </c>
      <c r="F30" s="1">
        <v>0</v>
      </c>
      <c r="G30" s="1"/>
      <c r="H30" s="50">
        <v>0</v>
      </c>
      <c r="I30" s="50">
        <v>0</v>
      </c>
      <c r="J30" s="50">
        <v>0</v>
      </c>
      <c r="K30" s="1">
        <v>0</v>
      </c>
      <c r="L30" s="1"/>
      <c r="M30" s="1">
        <v>0</v>
      </c>
      <c r="N30" s="1">
        <v>0</v>
      </c>
      <c r="O30" s="1">
        <v>0</v>
      </c>
      <c r="P30" s="1">
        <v>0</v>
      </c>
      <c r="Q30" s="1"/>
      <c r="W30" s="50"/>
      <c r="X30" s="57"/>
      <c r="Y30" s="57"/>
    </row>
    <row r="31" spans="1:25" ht="14.1" customHeight="1">
      <c r="A31" s="1"/>
      <c r="B31" s="1" t="s">
        <v>88</v>
      </c>
      <c r="C31" s="50">
        <v>0</v>
      </c>
      <c r="D31" s="50">
        <v>162</v>
      </c>
      <c r="E31" s="50">
        <v>52</v>
      </c>
      <c r="F31" s="1">
        <v>214</v>
      </c>
      <c r="G31" s="1"/>
      <c r="H31" s="50">
        <v>0</v>
      </c>
      <c r="I31" s="50">
        <v>51</v>
      </c>
      <c r="J31" s="50">
        <v>12</v>
      </c>
      <c r="K31" s="1">
        <v>63</v>
      </c>
      <c r="L31" s="1"/>
      <c r="M31" s="1">
        <v>0</v>
      </c>
      <c r="N31" s="1">
        <v>213</v>
      </c>
      <c r="O31" s="1">
        <v>64</v>
      </c>
      <c r="P31" s="1">
        <v>277</v>
      </c>
      <c r="Q31" s="1"/>
      <c r="R31" s="50"/>
      <c r="S31" s="50"/>
      <c r="T31" s="50"/>
      <c r="U31" s="50"/>
      <c r="V31" s="50"/>
      <c r="W31" s="50"/>
      <c r="X31" s="57"/>
      <c r="Y31" s="57"/>
    </row>
    <row r="32" spans="1:25" ht="14.1" hidden="1" customHeight="1">
      <c r="A32" s="1"/>
      <c r="B32" s="1" t="s">
        <v>21</v>
      </c>
      <c r="C32" s="50">
        <v>0</v>
      </c>
      <c r="D32" s="50">
        <v>0</v>
      </c>
      <c r="E32" s="50">
        <v>0</v>
      </c>
      <c r="F32" s="1">
        <v>0</v>
      </c>
      <c r="G32" s="1"/>
      <c r="H32" s="50">
        <v>0</v>
      </c>
      <c r="I32" s="50">
        <v>0</v>
      </c>
      <c r="J32" s="50">
        <v>0</v>
      </c>
      <c r="K32" s="1">
        <v>0</v>
      </c>
      <c r="L32" s="1"/>
      <c r="M32" s="1">
        <v>0</v>
      </c>
      <c r="N32" s="1">
        <v>0</v>
      </c>
      <c r="O32" s="1">
        <v>0</v>
      </c>
      <c r="P32" s="1">
        <v>0</v>
      </c>
      <c r="Q32" s="1"/>
      <c r="R32" s="50"/>
      <c r="S32" s="50"/>
      <c r="T32" s="50"/>
      <c r="U32" s="50"/>
      <c r="V32" s="50"/>
      <c r="W32" s="50"/>
      <c r="X32" s="57"/>
      <c r="Y32" s="57"/>
    </row>
    <row r="33" spans="1:25" ht="12.6" hidden="1" customHeight="1">
      <c r="A33" s="1"/>
      <c r="B33" s="1" t="s">
        <v>114</v>
      </c>
      <c r="C33" s="50">
        <v>0</v>
      </c>
      <c r="D33" s="50">
        <v>0</v>
      </c>
      <c r="E33" s="50">
        <v>0</v>
      </c>
      <c r="F33" s="1">
        <v>0</v>
      </c>
      <c r="G33" s="1"/>
      <c r="H33" s="50">
        <v>0</v>
      </c>
      <c r="I33" s="50">
        <v>0</v>
      </c>
      <c r="J33" s="50">
        <v>0</v>
      </c>
      <c r="K33" s="1">
        <v>0</v>
      </c>
      <c r="L33" s="1"/>
      <c r="M33" s="1">
        <v>0</v>
      </c>
      <c r="N33" s="1">
        <v>0</v>
      </c>
      <c r="O33" s="1">
        <v>0</v>
      </c>
      <c r="P33" s="1">
        <v>0</v>
      </c>
      <c r="Q33" s="1"/>
      <c r="R33" s="50"/>
      <c r="S33" s="50"/>
      <c r="T33" s="50"/>
      <c r="U33" s="50"/>
      <c r="V33" s="50"/>
      <c r="W33" s="50"/>
      <c r="X33" s="57"/>
      <c r="Y33" s="57"/>
    </row>
    <row r="34" spans="1:25" ht="12.6" hidden="1" customHeight="1">
      <c r="A34" s="45"/>
      <c r="B34" s="3" t="s">
        <v>22</v>
      </c>
      <c r="C34" s="50">
        <v>0</v>
      </c>
      <c r="D34" s="50">
        <v>0</v>
      </c>
      <c r="E34" s="50">
        <v>0</v>
      </c>
      <c r="F34" s="1">
        <v>0</v>
      </c>
      <c r="G34" s="1"/>
      <c r="H34" s="50">
        <v>0</v>
      </c>
      <c r="I34" s="50">
        <v>0</v>
      </c>
      <c r="J34" s="50">
        <v>0</v>
      </c>
      <c r="K34" s="1">
        <v>0</v>
      </c>
      <c r="L34" s="1"/>
      <c r="M34" s="1">
        <v>0</v>
      </c>
      <c r="N34" s="1">
        <v>0</v>
      </c>
      <c r="O34" s="1">
        <v>0</v>
      </c>
      <c r="P34" s="1">
        <v>0</v>
      </c>
      <c r="Q34" s="1"/>
      <c r="R34" s="50"/>
      <c r="S34" s="50"/>
      <c r="T34" s="50"/>
      <c r="U34" s="50"/>
      <c r="V34" s="50"/>
      <c r="W34" s="50"/>
      <c r="X34" s="57"/>
      <c r="Y34" s="57"/>
    </row>
    <row r="35" spans="1:25" ht="12.6" hidden="1" customHeight="1">
      <c r="A35" s="1"/>
      <c r="B35" s="1" t="s">
        <v>23</v>
      </c>
      <c r="C35" s="50">
        <v>0</v>
      </c>
      <c r="D35" s="50">
        <v>0</v>
      </c>
      <c r="E35" s="50">
        <v>0</v>
      </c>
      <c r="F35" s="1">
        <v>0</v>
      </c>
      <c r="G35" s="1"/>
      <c r="H35" s="50">
        <v>0</v>
      </c>
      <c r="I35" s="50">
        <v>0</v>
      </c>
      <c r="J35" s="50">
        <v>0</v>
      </c>
      <c r="K35" s="1">
        <v>0</v>
      </c>
      <c r="L35" s="1"/>
      <c r="M35" s="1">
        <v>0</v>
      </c>
      <c r="N35" s="1">
        <v>0</v>
      </c>
      <c r="O35" s="1">
        <v>0</v>
      </c>
      <c r="P35" s="1">
        <v>0</v>
      </c>
      <c r="Q35" s="3"/>
      <c r="R35" s="57"/>
      <c r="S35" s="57"/>
      <c r="T35" s="57"/>
      <c r="U35" s="57"/>
      <c r="V35" s="57"/>
      <c r="W35" s="57"/>
      <c r="X35" s="57"/>
      <c r="Y35" s="57"/>
    </row>
    <row r="36" spans="1:25" ht="12.6" hidden="1" customHeight="1">
      <c r="A36" s="1"/>
      <c r="B36" s="1" t="s">
        <v>24</v>
      </c>
      <c r="C36" s="50">
        <v>0</v>
      </c>
      <c r="D36" s="50">
        <v>0</v>
      </c>
      <c r="E36" s="50">
        <v>0</v>
      </c>
      <c r="F36" s="1">
        <v>0</v>
      </c>
      <c r="G36" s="1"/>
      <c r="H36" s="50">
        <v>0</v>
      </c>
      <c r="I36" s="50">
        <v>0</v>
      </c>
      <c r="J36" s="50">
        <v>0</v>
      </c>
      <c r="K36" s="1">
        <v>0</v>
      </c>
      <c r="L36" s="1"/>
      <c r="M36" s="1">
        <v>0</v>
      </c>
      <c r="N36" s="1">
        <v>0</v>
      </c>
      <c r="O36" s="1">
        <v>0</v>
      </c>
      <c r="P36" s="1">
        <v>0</v>
      </c>
      <c r="Q36" s="3"/>
      <c r="R36" s="57"/>
      <c r="S36" s="57"/>
      <c r="T36" s="57"/>
      <c r="U36" s="57"/>
      <c r="V36" s="57"/>
      <c r="W36" s="57"/>
      <c r="X36" s="57"/>
      <c r="Y36" s="57"/>
    </row>
    <row r="37" spans="1:25" ht="14.1" customHeight="1">
      <c r="A37" s="1"/>
      <c r="B37" s="1" t="s">
        <v>25</v>
      </c>
      <c r="C37" s="50">
        <v>0</v>
      </c>
      <c r="D37" s="50">
        <v>0</v>
      </c>
      <c r="E37" s="50">
        <v>129</v>
      </c>
      <c r="F37" s="1">
        <v>129</v>
      </c>
      <c r="G37" s="1"/>
      <c r="H37" s="50">
        <v>0</v>
      </c>
      <c r="I37" s="50">
        <v>0</v>
      </c>
      <c r="J37" s="50">
        <v>12</v>
      </c>
      <c r="K37" s="1">
        <v>12</v>
      </c>
      <c r="L37" s="1"/>
      <c r="M37" s="1">
        <v>0</v>
      </c>
      <c r="N37" s="1">
        <v>0</v>
      </c>
      <c r="O37" s="1">
        <v>141</v>
      </c>
      <c r="P37" s="1">
        <v>141</v>
      </c>
      <c r="Q37" s="1"/>
      <c r="R37" s="50"/>
      <c r="S37" s="50"/>
      <c r="T37" s="50"/>
      <c r="U37" s="50"/>
      <c r="V37" s="50"/>
      <c r="W37" s="50"/>
      <c r="X37" s="57"/>
      <c r="Y37" s="57"/>
    </row>
    <row r="38" spans="1:25" ht="14.1" customHeight="1">
      <c r="A38" s="1"/>
      <c r="B38" s="1" t="s">
        <v>26</v>
      </c>
      <c r="C38" s="50">
        <v>0</v>
      </c>
      <c r="D38" s="50">
        <v>0</v>
      </c>
      <c r="E38" s="50">
        <v>107</v>
      </c>
      <c r="F38" s="1">
        <v>107</v>
      </c>
      <c r="G38" s="1"/>
      <c r="H38" s="50">
        <v>0</v>
      </c>
      <c r="I38" s="50">
        <v>0</v>
      </c>
      <c r="J38" s="50">
        <v>15</v>
      </c>
      <c r="K38" s="1">
        <v>15</v>
      </c>
      <c r="L38" s="1"/>
      <c r="M38" s="1">
        <v>0</v>
      </c>
      <c r="N38" s="1">
        <v>0</v>
      </c>
      <c r="O38" s="1">
        <v>122</v>
      </c>
      <c r="P38" s="1">
        <v>122</v>
      </c>
      <c r="Q38" s="1"/>
      <c r="R38" s="50"/>
      <c r="S38" s="50"/>
      <c r="T38" s="50"/>
      <c r="U38" s="50"/>
      <c r="V38" s="50"/>
      <c r="W38" s="50"/>
      <c r="X38" s="57"/>
      <c r="Y38" s="57"/>
    </row>
    <row r="39" spans="1:25" ht="12.6" hidden="1" customHeight="1">
      <c r="A39" s="1"/>
      <c r="B39" s="1" t="s">
        <v>66</v>
      </c>
      <c r="C39" s="50">
        <v>0</v>
      </c>
      <c r="D39" s="50">
        <v>0</v>
      </c>
      <c r="E39" s="50">
        <v>0</v>
      </c>
      <c r="F39" s="1">
        <v>0</v>
      </c>
      <c r="G39" s="1"/>
      <c r="H39" s="50">
        <v>0</v>
      </c>
      <c r="I39" s="50">
        <v>0</v>
      </c>
      <c r="J39" s="50">
        <v>0</v>
      </c>
      <c r="K39" s="1">
        <v>0</v>
      </c>
      <c r="L39" s="1"/>
      <c r="M39" s="1">
        <v>0</v>
      </c>
      <c r="N39" s="1">
        <v>0</v>
      </c>
      <c r="O39" s="1">
        <v>0</v>
      </c>
      <c r="P39" s="1">
        <v>0</v>
      </c>
      <c r="Q39" s="1"/>
      <c r="R39" s="50"/>
      <c r="S39" s="50"/>
      <c r="T39" s="50"/>
      <c r="U39" s="50"/>
      <c r="V39" s="50"/>
      <c r="W39" s="50"/>
      <c r="X39" s="57"/>
      <c r="Y39" s="57"/>
    </row>
    <row r="40" spans="1:25" ht="14.1" customHeight="1">
      <c r="A40" s="1"/>
      <c r="B40" s="1" t="s">
        <v>27</v>
      </c>
      <c r="C40" s="50">
        <v>0</v>
      </c>
      <c r="D40" s="50">
        <v>155</v>
      </c>
      <c r="E40" s="50">
        <v>1170</v>
      </c>
      <c r="F40" s="1">
        <v>1325</v>
      </c>
      <c r="G40" s="1"/>
      <c r="H40" s="50">
        <v>0</v>
      </c>
      <c r="I40" s="50">
        <v>0</v>
      </c>
      <c r="J40" s="50">
        <v>48</v>
      </c>
      <c r="K40" s="1">
        <v>48</v>
      </c>
      <c r="L40" s="1"/>
      <c r="M40" s="1">
        <v>0</v>
      </c>
      <c r="N40" s="1">
        <v>155</v>
      </c>
      <c r="O40" s="1">
        <v>1218</v>
      </c>
      <c r="P40" s="1">
        <v>1373</v>
      </c>
      <c r="Q40" s="1"/>
      <c r="R40" s="50"/>
      <c r="S40" s="50"/>
      <c r="T40" s="50"/>
      <c r="U40" s="50"/>
      <c r="V40" s="50"/>
      <c r="W40" s="50"/>
      <c r="X40" s="57"/>
      <c r="Y40" s="57"/>
    </row>
    <row r="41" spans="1:25" ht="12.6" hidden="1" customHeight="1">
      <c r="A41" s="1"/>
      <c r="B41" s="1" t="s">
        <v>28</v>
      </c>
      <c r="C41" s="50">
        <v>0</v>
      </c>
      <c r="D41" s="50">
        <v>0</v>
      </c>
      <c r="E41" s="50">
        <v>0</v>
      </c>
      <c r="F41" s="1">
        <v>0</v>
      </c>
      <c r="G41" s="1"/>
      <c r="H41" s="50">
        <v>0</v>
      </c>
      <c r="I41" s="50">
        <v>0</v>
      </c>
      <c r="J41" s="50">
        <v>0</v>
      </c>
      <c r="K41" s="1">
        <v>0</v>
      </c>
      <c r="L41" s="1"/>
      <c r="M41" s="1">
        <v>0</v>
      </c>
      <c r="N41" s="1">
        <v>0</v>
      </c>
      <c r="O41" s="1">
        <v>0</v>
      </c>
      <c r="P41" s="1">
        <v>0</v>
      </c>
      <c r="Q41" s="1"/>
      <c r="R41" s="50"/>
      <c r="S41" s="50"/>
      <c r="T41" s="50"/>
      <c r="U41" s="50"/>
      <c r="V41" s="50"/>
      <c r="W41" s="50"/>
      <c r="X41" s="57"/>
      <c r="Y41" s="57"/>
    </row>
    <row r="42" spans="1:25" ht="12.6" hidden="1" customHeight="1">
      <c r="A42" s="1"/>
      <c r="B42" s="1" t="s">
        <v>84</v>
      </c>
      <c r="C42" s="50">
        <v>0</v>
      </c>
      <c r="D42" s="50">
        <v>0</v>
      </c>
      <c r="E42" s="50">
        <v>0</v>
      </c>
      <c r="F42" s="1">
        <v>0</v>
      </c>
      <c r="G42" s="1"/>
      <c r="H42" s="50">
        <v>0</v>
      </c>
      <c r="I42" s="50">
        <v>0</v>
      </c>
      <c r="J42" s="50">
        <v>0</v>
      </c>
      <c r="K42" s="1">
        <v>0</v>
      </c>
      <c r="L42" s="1"/>
      <c r="M42" s="1">
        <v>0</v>
      </c>
      <c r="N42" s="1">
        <v>0</v>
      </c>
      <c r="O42" s="1">
        <v>0</v>
      </c>
      <c r="P42" s="1">
        <v>0</v>
      </c>
      <c r="Q42" s="1"/>
      <c r="R42" s="50"/>
      <c r="S42" s="50"/>
      <c r="T42" s="50"/>
      <c r="U42" s="50"/>
      <c r="V42" s="50"/>
      <c r="W42" s="50"/>
      <c r="X42" s="57"/>
      <c r="Y42" s="57"/>
    </row>
    <row r="43" spans="1:25" ht="12.6" hidden="1" customHeight="1">
      <c r="A43" s="1"/>
      <c r="B43" s="1" t="s">
        <v>159</v>
      </c>
      <c r="C43" s="1">
        <v>0</v>
      </c>
      <c r="D43" s="1">
        <v>0</v>
      </c>
      <c r="E43" s="1">
        <v>0</v>
      </c>
      <c r="F43" s="1">
        <v>0</v>
      </c>
      <c r="G43" s="1"/>
      <c r="H43" s="1">
        <v>0</v>
      </c>
      <c r="I43" s="1">
        <v>0</v>
      </c>
      <c r="J43" s="1">
        <v>0</v>
      </c>
      <c r="K43" s="1">
        <v>0</v>
      </c>
      <c r="L43" s="1"/>
      <c r="M43" s="1">
        <v>0</v>
      </c>
      <c r="N43" s="1">
        <v>0</v>
      </c>
      <c r="O43" s="1">
        <v>0</v>
      </c>
      <c r="P43" s="1">
        <v>0</v>
      </c>
      <c r="Q43" s="1"/>
      <c r="R43" s="50"/>
      <c r="S43" s="50"/>
      <c r="T43" s="50"/>
      <c r="U43" s="50"/>
      <c r="V43" s="50"/>
      <c r="W43" s="50"/>
      <c r="X43" s="57"/>
      <c r="Y43" s="57"/>
    </row>
    <row r="44" spans="1:25" ht="12.6" hidden="1" customHeight="1">
      <c r="A44" s="1"/>
      <c r="B44" s="1" t="s">
        <v>160</v>
      </c>
      <c r="C44" s="1">
        <v>0</v>
      </c>
      <c r="D44" s="1">
        <v>0</v>
      </c>
      <c r="E44" s="1">
        <v>0</v>
      </c>
      <c r="F44" s="1">
        <v>0</v>
      </c>
      <c r="G44" s="1"/>
      <c r="H44" s="1">
        <v>0</v>
      </c>
      <c r="I44" s="1">
        <v>0</v>
      </c>
      <c r="J44" s="1">
        <v>0</v>
      </c>
      <c r="K44" s="1">
        <v>0</v>
      </c>
      <c r="L44" s="1"/>
      <c r="M44" s="1">
        <v>0</v>
      </c>
      <c r="N44" s="1">
        <v>0</v>
      </c>
      <c r="O44" s="1">
        <v>0</v>
      </c>
      <c r="P44" s="1">
        <v>0</v>
      </c>
      <c r="Q44" s="1"/>
      <c r="R44" s="50"/>
      <c r="S44" s="50"/>
      <c r="T44" s="50"/>
      <c r="U44" s="50"/>
      <c r="V44" s="50"/>
      <c r="W44" s="50"/>
      <c r="X44" s="57"/>
      <c r="Y44" s="57"/>
    </row>
    <row r="45" spans="1:25" ht="14.1" customHeight="1">
      <c r="A45" s="1" t="s">
        <v>89</v>
      </c>
      <c r="B45" s="1"/>
      <c r="C45" s="50">
        <v>0</v>
      </c>
      <c r="D45" s="50">
        <v>323</v>
      </c>
      <c r="E45" s="50">
        <v>1807</v>
      </c>
      <c r="F45" s="1">
        <v>2130</v>
      </c>
      <c r="G45" s="1"/>
      <c r="H45" s="50">
        <v>0</v>
      </c>
      <c r="I45" s="50">
        <v>51</v>
      </c>
      <c r="J45" s="50">
        <v>102</v>
      </c>
      <c r="K45" s="1">
        <v>153</v>
      </c>
      <c r="L45" s="1"/>
      <c r="M45" s="1">
        <v>0</v>
      </c>
      <c r="N45" s="1">
        <v>374</v>
      </c>
      <c r="O45" s="1">
        <v>1909</v>
      </c>
      <c r="P45" s="1">
        <v>2283</v>
      </c>
      <c r="Q45" s="1"/>
      <c r="R45" s="50"/>
      <c r="S45" s="50"/>
      <c r="T45" s="50"/>
      <c r="U45" s="50"/>
      <c r="V45" s="50"/>
      <c r="W45" s="50"/>
      <c r="X45" s="57"/>
      <c r="Y45" s="57"/>
    </row>
    <row r="46" spans="1:25" ht="12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50"/>
      <c r="S46" s="50"/>
      <c r="T46" s="50"/>
      <c r="U46" s="50"/>
      <c r="V46" s="50"/>
      <c r="W46" s="50"/>
      <c r="X46" s="57"/>
      <c r="Y46" s="57"/>
    </row>
    <row r="47" spans="1:25" ht="12.75" hidden="1" customHeight="1">
      <c r="A47" s="1" t="s">
        <v>73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50"/>
      <c r="S47" s="49"/>
      <c r="T47" s="49"/>
      <c r="U47" s="49"/>
    </row>
    <row r="48" spans="1:25" ht="12.75" hidden="1" customHeight="1">
      <c r="A48" s="1"/>
      <c r="B48" s="1" t="s">
        <v>161</v>
      </c>
      <c r="C48" s="1">
        <v>0</v>
      </c>
      <c r="D48" s="1">
        <v>0</v>
      </c>
      <c r="E48" s="1">
        <v>0</v>
      </c>
      <c r="F48" s="1">
        <v>0</v>
      </c>
      <c r="G48" s="1"/>
      <c r="H48" s="1">
        <v>0</v>
      </c>
      <c r="I48" s="1">
        <v>0</v>
      </c>
      <c r="J48" s="1">
        <v>0</v>
      </c>
      <c r="K48" s="1">
        <v>0</v>
      </c>
      <c r="L48" s="1"/>
      <c r="M48" s="1">
        <v>0</v>
      </c>
      <c r="N48" s="1">
        <v>0</v>
      </c>
      <c r="O48" s="1">
        <v>0</v>
      </c>
      <c r="P48" s="1">
        <v>0</v>
      </c>
      <c r="Q48" s="1"/>
      <c r="R48" s="50"/>
      <c r="S48" s="50"/>
      <c r="T48" s="50"/>
      <c r="U48" s="50"/>
    </row>
    <row r="49" spans="1:25" ht="12.75" hidden="1" customHeight="1">
      <c r="A49" s="1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/>
      <c r="H49" s="1">
        <v>0</v>
      </c>
      <c r="I49" s="1">
        <v>0</v>
      </c>
      <c r="J49" s="1">
        <v>0</v>
      </c>
      <c r="K49" s="1">
        <v>0</v>
      </c>
      <c r="L49" s="1"/>
      <c r="M49" s="1">
        <v>0</v>
      </c>
      <c r="N49" s="1">
        <v>0</v>
      </c>
      <c r="O49" s="1">
        <v>0</v>
      </c>
      <c r="P49" s="1">
        <v>0</v>
      </c>
      <c r="Q49" s="1"/>
      <c r="R49" s="50"/>
      <c r="S49" s="50"/>
      <c r="T49" s="50"/>
      <c r="U49" s="50"/>
    </row>
    <row r="50" spans="1:25" ht="12.75" hidden="1" customHeight="1">
      <c r="A50" s="1"/>
      <c r="B50" s="1" t="s">
        <v>162</v>
      </c>
      <c r="C50" s="58">
        <v>0</v>
      </c>
      <c r="D50" s="58">
        <v>0</v>
      </c>
      <c r="E50" s="58">
        <v>0</v>
      </c>
      <c r="F50" s="1">
        <v>0</v>
      </c>
      <c r="G50" s="1"/>
      <c r="H50" s="58">
        <v>0</v>
      </c>
      <c r="I50" s="58">
        <v>0</v>
      </c>
      <c r="J50" s="58">
        <v>0</v>
      </c>
      <c r="K50" s="1">
        <v>0</v>
      </c>
      <c r="L50" s="1"/>
      <c r="M50" s="1">
        <v>0</v>
      </c>
      <c r="N50" s="1">
        <v>0</v>
      </c>
      <c r="O50" s="1">
        <v>0</v>
      </c>
      <c r="P50" s="1">
        <v>0</v>
      </c>
      <c r="Q50" s="1"/>
      <c r="R50" s="50"/>
      <c r="S50" s="50"/>
      <c r="T50" s="50"/>
      <c r="U50" s="50"/>
    </row>
    <row r="51" spans="1:25" ht="12.75" hidden="1" customHeight="1">
      <c r="A51" s="1" t="s">
        <v>77</v>
      </c>
      <c r="B51" s="1"/>
      <c r="C51" s="1">
        <v>0</v>
      </c>
      <c r="D51" s="1">
        <v>0</v>
      </c>
      <c r="E51" s="1">
        <v>0</v>
      </c>
      <c r="F51" s="1">
        <v>0</v>
      </c>
      <c r="G51" s="1"/>
      <c r="H51" s="1">
        <v>0</v>
      </c>
      <c r="I51" s="1">
        <v>0</v>
      </c>
      <c r="J51" s="1">
        <v>0</v>
      </c>
      <c r="K51" s="1">
        <v>0</v>
      </c>
      <c r="L51" s="1"/>
      <c r="M51" s="1">
        <v>0</v>
      </c>
      <c r="N51" s="1">
        <v>0</v>
      </c>
      <c r="O51" s="1">
        <v>0</v>
      </c>
      <c r="P51" s="1">
        <v>0</v>
      </c>
      <c r="Q51" s="1"/>
      <c r="R51" s="50"/>
      <c r="S51" s="49"/>
      <c r="T51" s="49"/>
      <c r="U51" s="49"/>
    </row>
    <row r="52" spans="1:25" ht="12.75" hidden="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50"/>
      <c r="S52" s="49"/>
      <c r="T52" s="49"/>
      <c r="U52" s="49"/>
    </row>
    <row r="53" spans="1:25" ht="12.75" hidden="1" customHeight="1">
      <c r="A53" s="1" t="s">
        <v>90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50"/>
      <c r="S53" s="50"/>
      <c r="T53" s="50"/>
      <c r="U53" s="50"/>
      <c r="V53" s="50"/>
      <c r="W53" s="50"/>
      <c r="X53" s="57"/>
      <c r="Y53" s="57"/>
    </row>
    <row r="54" spans="1:25" ht="12.75" hidden="1" customHeight="1">
      <c r="A54" s="1"/>
      <c r="B54" s="1" t="s">
        <v>29</v>
      </c>
      <c r="C54" s="1">
        <v>0</v>
      </c>
      <c r="D54" s="1">
        <v>0</v>
      </c>
      <c r="E54" s="1">
        <v>0</v>
      </c>
      <c r="F54" s="1">
        <v>0</v>
      </c>
      <c r="G54" s="1"/>
      <c r="H54" s="1">
        <v>0</v>
      </c>
      <c r="I54" s="1">
        <v>0</v>
      </c>
      <c r="J54" s="1">
        <v>0</v>
      </c>
      <c r="K54" s="1">
        <v>0</v>
      </c>
      <c r="L54" s="1"/>
      <c r="M54" s="1">
        <v>0</v>
      </c>
      <c r="N54" s="1">
        <v>0</v>
      </c>
      <c r="O54" s="1">
        <v>0</v>
      </c>
      <c r="P54" s="1">
        <v>0</v>
      </c>
      <c r="Q54" s="1"/>
      <c r="R54" s="50"/>
      <c r="S54" s="50"/>
      <c r="T54" s="50"/>
      <c r="U54" s="50"/>
      <c r="V54" s="50"/>
      <c r="W54" s="50"/>
      <c r="X54" s="57"/>
      <c r="Y54" s="57"/>
    </row>
    <row r="55" spans="1:25" ht="12.75" hidden="1" customHeight="1">
      <c r="A55" s="1"/>
      <c r="B55" s="1" t="s">
        <v>163</v>
      </c>
      <c r="C55" s="1">
        <v>0</v>
      </c>
      <c r="D55" s="1">
        <v>0</v>
      </c>
      <c r="E55" s="1">
        <v>0</v>
      </c>
      <c r="F55" s="1">
        <v>0</v>
      </c>
      <c r="G55" s="1"/>
      <c r="H55" s="1">
        <v>0</v>
      </c>
      <c r="I55" s="1">
        <v>0</v>
      </c>
      <c r="J55" s="1">
        <v>0</v>
      </c>
      <c r="K55" s="1">
        <v>0</v>
      </c>
      <c r="L55" s="1"/>
      <c r="M55" s="1">
        <v>0</v>
      </c>
      <c r="N55" s="1">
        <v>0</v>
      </c>
      <c r="O55" s="1">
        <v>0</v>
      </c>
      <c r="P55" s="1">
        <v>0</v>
      </c>
      <c r="Q55" s="1"/>
      <c r="R55" s="50"/>
      <c r="S55" s="50"/>
      <c r="T55" s="50"/>
      <c r="U55" s="50"/>
      <c r="V55" s="50"/>
      <c r="W55" s="50"/>
      <c r="X55" s="57"/>
      <c r="Y55" s="57"/>
    </row>
    <row r="56" spans="1:25" ht="12.75" hidden="1" customHeight="1">
      <c r="A56" s="1"/>
      <c r="B56" s="1" t="s">
        <v>69</v>
      </c>
      <c r="C56" s="1">
        <v>0</v>
      </c>
      <c r="D56" s="1">
        <v>0</v>
      </c>
      <c r="E56" s="1">
        <v>0</v>
      </c>
      <c r="F56" s="1">
        <v>0</v>
      </c>
      <c r="G56" s="1"/>
      <c r="H56" s="1">
        <v>0</v>
      </c>
      <c r="I56" s="1">
        <v>0</v>
      </c>
      <c r="J56" s="1">
        <v>0</v>
      </c>
      <c r="K56" s="1">
        <v>0</v>
      </c>
      <c r="L56" s="1"/>
      <c r="M56" s="1">
        <v>0</v>
      </c>
      <c r="N56" s="1">
        <v>0</v>
      </c>
      <c r="O56" s="1">
        <v>0</v>
      </c>
      <c r="P56" s="1">
        <v>0</v>
      </c>
      <c r="Q56" s="1"/>
      <c r="R56" s="50"/>
      <c r="S56" s="50"/>
      <c r="T56" s="50"/>
      <c r="U56" s="50"/>
      <c r="V56" s="50"/>
      <c r="W56" s="50"/>
      <c r="X56" s="57"/>
      <c r="Y56" s="57"/>
    </row>
    <row r="57" spans="1:25" ht="12.75" hidden="1" customHeight="1">
      <c r="A57" s="1"/>
      <c r="B57" s="1" t="s">
        <v>30</v>
      </c>
      <c r="C57" s="50">
        <v>0</v>
      </c>
      <c r="D57" s="50">
        <v>0</v>
      </c>
      <c r="E57" s="50">
        <v>0</v>
      </c>
      <c r="F57" s="1">
        <v>0</v>
      </c>
      <c r="G57" s="1"/>
      <c r="H57" s="50">
        <v>0</v>
      </c>
      <c r="I57" s="50">
        <v>0</v>
      </c>
      <c r="J57" s="50">
        <v>0</v>
      </c>
      <c r="K57" s="1">
        <v>0</v>
      </c>
      <c r="L57" s="1"/>
      <c r="M57" s="1">
        <v>0</v>
      </c>
      <c r="N57" s="1">
        <v>0</v>
      </c>
      <c r="O57" s="1">
        <v>0</v>
      </c>
      <c r="P57" s="1">
        <v>0</v>
      </c>
      <c r="Q57" s="1"/>
      <c r="R57" s="50"/>
      <c r="S57" s="50"/>
      <c r="T57" s="50"/>
      <c r="U57" s="50"/>
      <c r="V57" s="50"/>
      <c r="W57" s="50"/>
      <c r="X57" s="57"/>
      <c r="Y57" s="57"/>
    </row>
    <row r="58" spans="1:25" ht="12.75" hidden="1" customHeight="1">
      <c r="A58" s="1"/>
      <c r="B58" s="1" t="s">
        <v>164</v>
      </c>
      <c r="C58" s="50">
        <v>0</v>
      </c>
      <c r="D58" s="50">
        <v>0</v>
      </c>
      <c r="E58" s="50">
        <v>0</v>
      </c>
      <c r="F58" s="1">
        <v>0</v>
      </c>
      <c r="G58" s="1"/>
      <c r="H58" s="50">
        <v>0</v>
      </c>
      <c r="I58" s="50">
        <v>0</v>
      </c>
      <c r="J58" s="50">
        <v>0</v>
      </c>
      <c r="K58" s="1">
        <v>0</v>
      </c>
      <c r="L58" s="1"/>
      <c r="M58" s="1">
        <v>0</v>
      </c>
      <c r="N58" s="1">
        <v>0</v>
      </c>
      <c r="O58" s="1">
        <v>0</v>
      </c>
      <c r="P58" s="1">
        <v>0</v>
      </c>
      <c r="Q58" s="1"/>
      <c r="R58" s="50"/>
      <c r="S58" s="50"/>
      <c r="T58" s="50"/>
      <c r="U58" s="50"/>
      <c r="V58" s="50"/>
      <c r="W58" s="50"/>
      <c r="X58" s="57"/>
      <c r="Y58" s="57"/>
    </row>
    <row r="59" spans="1:25" ht="12.75" hidden="1" customHeight="1">
      <c r="A59" s="1"/>
      <c r="B59" s="1" t="s">
        <v>108</v>
      </c>
      <c r="C59" s="50">
        <v>0</v>
      </c>
      <c r="D59" s="50">
        <v>0</v>
      </c>
      <c r="E59" s="50">
        <v>0</v>
      </c>
      <c r="F59" s="1">
        <v>0</v>
      </c>
      <c r="G59" s="1"/>
      <c r="H59" s="50">
        <v>0</v>
      </c>
      <c r="I59" s="50">
        <v>0</v>
      </c>
      <c r="J59" s="50">
        <v>0</v>
      </c>
      <c r="K59" s="1">
        <v>0</v>
      </c>
      <c r="L59" s="1"/>
      <c r="M59" s="1">
        <v>0</v>
      </c>
      <c r="N59" s="1">
        <v>0</v>
      </c>
      <c r="O59" s="1">
        <v>0</v>
      </c>
      <c r="P59" s="1">
        <v>0</v>
      </c>
      <c r="Q59" s="1"/>
      <c r="R59" s="50"/>
      <c r="S59" s="50"/>
      <c r="T59" s="50"/>
      <c r="U59" s="50"/>
      <c r="V59" s="50"/>
      <c r="W59" s="50"/>
      <c r="X59" s="57"/>
      <c r="Y59" s="57"/>
    </row>
    <row r="60" spans="1:25" ht="12.75" hidden="1" customHeight="1">
      <c r="A60" s="1"/>
      <c r="B60" s="1" t="s">
        <v>165</v>
      </c>
      <c r="C60" s="50">
        <v>0</v>
      </c>
      <c r="D60" s="50">
        <v>0</v>
      </c>
      <c r="E60" s="50">
        <v>0</v>
      </c>
      <c r="F60" s="1">
        <v>0</v>
      </c>
      <c r="G60" s="1"/>
      <c r="H60" s="50">
        <v>0</v>
      </c>
      <c r="I60" s="50">
        <v>0</v>
      </c>
      <c r="J60" s="50">
        <v>0</v>
      </c>
      <c r="K60" s="1">
        <v>0</v>
      </c>
      <c r="L60" s="1"/>
      <c r="M60" s="1">
        <v>0</v>
      </c>
      <c r="N60" s="1">
        <v>0</v>
      </c>
      <c r="O60" s="1">
        <v>0</v>
      </c>
      <c r="P60" s="1">
        <v>0</v>
      </c>
      <c r="Q60" s="1"/>
      <c r="R60" s="50"/>
      <c r="S60" s="50"/>
      <c r="T60" s="50"/>
      <c r="U60" s="50"/>
      <c r="V60" s="50"/>
      <c r="W60" s="50"/>
      <c r="X60" s="57"/>
      <c r="Y60" s="57"/>
    </row>
    <row r="61" spans="1:25" ht="12.75" hidden="1" customHeight="1">
      <c r="A61" s="1" t="s">
        <v>31</v>
      </c>
      <c r="B61" s="1"/>
      <c r="C61" s="1">
        <v>0</v>
      </c>
      <c r="D61" s="1">
        <v>0</v>
      </c>
      <c r="E61" s="1">
        <v>0</v>
      </c>
      <c r="F61" s="1">
        <v>0</v>
      </c>
      <c r="G61" s="1"/>
      <c r="H61" s="1">
        <v>0</v>
      </c>
      <c r="I61" s="1">
        <v>0</v>
      </c>
      <c r="J61" s="1">
        <v>0</v>
      </c>
      <c r="K61" s="1">
        <v>0</v>
      </c>
      <c r="L61" s="1"/>
      <c r="M61" s="1">
        <v>0</v>
      </c>
      <c r="N61" s="1">
        <v>0</v>
      </c>
      <c r="O61" s="1">
        <v>0</v>
      </c>
      <c r="P61" s="1">
        <v>0</v>
      </c>
      <c r="Q61" s="1"/>
      <c r="R61" s="50"/>
      <c r="S61" s="50"/>
      <c r="T61" s="50"/>
      <c r="U61" s="50"/>
      <c r="V61" s="50"/>
      <c r="W61" s="50"/>
      <c r="X61" s="57"/>
      <c r="Y61" s="57"/>
    </row>
    <row r="62" spans="1:25" hidden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50"/>
      <c r="S62" s="50"/>
      <c r="T62" s="50"/>
      <c r="U62" s="50"/>
      <c r="V62" s="50"/>
      <c r="W62" s="50"/>
      <c r="X62" s="57"/>
      <c r="Y62" s="57"/>
    </row>
    <row r="63" spans="1:25" hidden="1">
      <c r="A63" s="1" t="s">
        <v>166</v>
      </c>
      <c r="B63" s="1"/>
      <c r="C63" s="1">
        <v>0</v>
      </c>
      <c r="D63" s="1">
        <v>0</v>
      </c>
      <c r="E63" s="1">
        <v>0</v>
      </c>
      <c r="F63" s="1">
        <v>0</v>
      </c>
      <c r="G63" s="1"/>
      <c r="H63" s="1">
        <v>0</v>
      </c>
      <c r="I63" s="1">
        <v>0</v>
      </c>
      <c r="J63" s="1">
        <v>0</v>
      </c>
      <c r="K63" s="1">
        <v>0</v>
      </c>
      <c r="L63" s="1"/>
      <c r="M63" s="1">
        <v>0</v>
      </c>
      <c r="N63" s="1">
        <v>0</v>
      </c>
      <c r="O63" s="1">
        <v>0</v>
      </c>
      <c r="P63" s="1">
        <v>0</v>
      </c>
      <c r="Q63" s="1"/>
      <c r="R63" s="50"/>
      <c r="S63" s="49"/>
      <c r="T63" s="49"/>
      <c r="U63" s="49"/>
      <c r="V63" s="49"/>
      <c r="W63" s="49"/>
    </row>
    <row r="64" spans="1:25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50"/>
      <c r="S64" s="50"/>
      <c r="T64" s="50"/>
      <c r="U64" s="50"/>
      <c r="V64" s="50"/>
      <c r="W64" s="50"/>
      <c r="X64" s="57"/>
      <c r="Y64" s="57"/>
    </row>
    <row r="65" spans="1:25" ht="12.75" hidden="1" customHeight="1">
      <c r="A65" s="1" t="s">
        <v>92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50"/>
      <c r="S65" s="50"/>
      <c r="T65" s="50"/>
      <c r="U65" s="50"/>
      <c r="V65" s="57"/>
      <c r="W65" s="57"/>
      <c r="X65" s="57"/>
      <c r="Y65" s="57"/>
    </row>
    <row r="66" spans="1:25" ht="12.75" hidden="1" customHeight="1">
      <c r="A66" s="1"/>
      <c r="B66" s="1" t="s">
        <v>167</v>
      </c>
      <c r="C66" s="1">
        <v>0</v>
      </c>
      <c r="D66" s="1">
        <v>0</v>
      </c>
      <c r="E66" s="1">
        <v>0</v>
      </c>
      <c r="F66" s="1">
        <v>0</v>
      </c>
      <c r="G66" s="1"/>
      <c r="H66" s="1">
        <v>0</v>
      </c>
      <c r="I66" s="1">
        <v>0</v>
      </c>
      <c r="J66" s="1">
        <v>0</v>
      </c>
      <c r="K66" s="1">
        <v>0</v>
      </c>
      <c r="L66" s="1"/>
      <c r="M66" s="1">
        <v>0</v>
      </c>
      <c r="N66" s="1">
        <v>0</v>
      </c>
      <c r="O66" s="1">
        <v>0</v>
      </c>
      <c r="P66" s="1">
        <v>0</v>
      </c>
      <c r="Q66" s="1"/>
      <c r="R66" s="50"/>
      <c r="S66" s="50"/>
      <c r="T66" s="50"/>
      <c r="U66" s="50"/>
    </row>
    <row r="67" spans="1:25" ht="12.75" hidden="1" customHeight="1">
      <c r="A67" s="1"/>
      <c r="B67" s="1" t="s">
        <v>145</v>
      </c>
      <c r="C67" s="1">
        <v>0</v>
      </c>
      <c r="D67" s="1">
        <v>0</v>
      </c>
      <c r="E67" s="1">
        <v>0</v>
      </c>
      <c r="F67" s="1">
        <v>0</v>
      </c>
      <c r="G67" s="1"/>
      <c r="H67" s="1">
        <v>0</v>
      </c>
      <c r="I67" s="1">
        <v>0</v>
      </c>
      <c r="J67" s="1">
        <v>0</v>
      </c>
      <c r="K67" s="1">
        <v>0</v>
      </c>
      <c r="L67" s="1"/>
      <c r="M67" s="1">
        <v>0</v>
      </c>
      <c r="N67" s="1">
        <v>0</v>
      </c>
      <c r="O67" s="1">
        <v>0</v>
      </c>
      <c r="P67" s="1">
        <v>0</v>
      </c>
      <c r="Q67" s="1"/>
      <c r="R67" s="50"/>
      <c r="S67" s="50"/>
      <c r="T67" s="50"/>
      <c r="U67" s="50"/>
      <c r="V67" s="50"/>
      <c r="W67" s="50"/>
      <c r="X67" s="57"/>
      <c r="Y67" s="57"/>
    </row>
    <row r="68" spans="1:25" ht="12.75" hidden="1" customHeight="1">
      <c r="A68" s="1"/>
      <c r="B68" s="1" t="s">
        <v>168</v>
      </c>
      <c r="C68" s="1">
        <v>0</v>
      </c>
      <c r="D68" s="1">
        <v>0</v>
      </c>
      <c r="E68" s="1">
        <v>0</v>
      </c>
      <c r="F68" s="1">
        <v>0</v>
      </c>
      <c r="G68" s="1"/>
      <c r="H68" s="1">
        <v>0</v>
      </c>
      <c r="I68" s="1">
        <v>0</v>
      </c>
      <c r="J68" s="1">
        <v>0</v>
      </c>
      <c r="K68" s="1">
        <v>0</v>
      </c>
      <c r="L68" s="1"/>
      <c r="M68" s="1">
        <v>0</v>
      </c>
      <c r="N68" s="1">
        <v>0</v>
      </c>
      <c r="O68" s="1">
        <v>0</v>
      </c>
      <c r="P68" s="1">
        <v>0</v>
      </c>
      <c r="Q68" s="1"/>
      <c r="R68" s="50"/>
      <c r="S68" s="50"/>
      <c r="T68" s="50"/>
      <c r="U68" s="50"/>
      <c r="V68" s="50"/>
      <c r="W68" s="50"/>
      <c r="X68" s="57"/>
      <c r="Y68" s="57"/>
    </row>
    <row r="69" spans="1:25" ht="12.75" hidden="1" customHeight="1">
      <c r="A69" s="1" t="s">
        <v>97</v>
      </c>
      <c r="B69" s="1"/>
      <c r="C69" s="1">
        <v>0</v>
      </c>
      <c r="D69" s="1">
        <v>0</v>
      </c>
      <c r="E69" s="1">
        <v>0</v>
      </c>
      <c r="F69" s="1">
        <v>0</v>
      </c>
      <c r="G69" s="1"/>
      <c r="H69" s="1">
        <v>0</v>
      </c>
      <c r="I69" s="1">
        <v>0</v>
      </c>
      <c r="J69" s="1">
        <v>0</v>
      </c>
      <c r="K69" s="1">
        <v>0</v>
      </c>
      <c r="L69" s="1"/>
      <c r="M69" s="1">
        <v>0</v>
      </c>
      <c r="N69" s="1">
        <v>0</v>
      </c>
      <c r="O69" s="1">
        <v>0</v>
      </c>
      <c r="P69" s="1">
        <v>0</v>
      </c>
      <c r="Q69" s="1"/>
      <c r="R69" s="50"/>
      <c r="S69" s="50"/>
      <c r="T69" s="50"/>
      <c r="U69" s="50"/>
      <c r="V69" s="57"/>
      <c r="W69" s="57"/>
      <c r="X69" s="57"/>
      <c r="Y69" s="57"/>
    </row>
    <row r="70" spans="1:25" ht="8.25" hidden="1" customHeight="1">
      <c r="A70" s="1"/>
      <c r="B70" s="1"/>
      <c r="C70" s="1"/>
      <c r="D70" s="1"/>
      <c r="E70" s="1"/>
      <c r="F70" s="47"/>
      <c r="G70" s="47"/>
      <c r="H70" s="1"/>
      <c r="I70" s="1"/>
      <c r="J70" s="1"/>
      <c r="K70" s="47"/>
      <c r="L70" s="47"/>
      <c r="M70" s="47"/>
      <c r="N70" s="47"/>
      <c r="O70" s="47"/>
      <c r="P70" s="47"/>
      <c r="Q70" s="1"/>
      <c r="R70" s="50"/>
      <c r="S70" s="57"/>
      <c r="T70" s="57"/>
      <c r="U70" s="57"/>
      <c r="V70" s="57"/>
      <c r="W70" s="57"/>
      <c r="X70" s="57"/>
      <c r="Y70" s="57"/>
    </row>
    <row r="71" spans="1:25" ht="14.1" customHeight="1">
      <c r="A71" s="1" t="s">
        <v>98</v>
      </c>
      <c r="B71" s="1"/>
      <c r="C71" s="50"/>
      <c r="D71" s="50"/>
      <c r="E71" s="50"/>
      <c r="F71" s="1"/>
      <c r="G71" s="1"/>
      <c r="H71" s="50"/>
      <c r="I71" s="50"/>
      <c r="J71" s="50"/>
      <c r="K71" s="1"/>
      <c r="L71" s="1"/>
      <c r="M71" s="1"/>
      <c r="N71" s="1"/>
      <c r="O71" s="1"/>
      <c r="P71" s="1"/>
      <c r="Q71" s="1"/>
      <c r="R71" s="50"/>
      <c r="S71" s="50"/>
      <c r="T71" s="50"/>
      <c r="U71" s="50"/>
      <c r="V71" s="50"/>
      <c r="W71" s="50"/>
      <c r="X71" s="57"/>
      <c r="Y71" s="57"/>
    </row>
    <row r="72" spans="1:25" ht="14.1" customHeight="1">
      <c r="A72" s="1" t="s">
        <v>32</v>
      </c>
      <c r="B72" s="1" t="s">
        <v>111</v>
      </c>
      <c r="C72" s="50">
        <v>0</v>
      </c>
      <c r="D72" s="50">
        <v>0</v>
      </c>
      <c r="E72" s="50">
        <v>294</v>
      </c>
      <c r="F72" s="1">
        <v>294</v>
      </c>
      <c r="G72" s="1"/>
      <c r="H72" s="50">
        <v>0</v>
      </c>
      <c r="I72" s="50">
        <v>0</v>
      </c>
      <c r="J72" s="50">
        <v>12</v>
      </c>
      <c r="K72" s="1">
        <v>12</v>
      </c>
      <c r="L72" s="1"/>
      <c r="M72" s="1">
        <v>0</v>
      </c>
      <c r="N72" s="1">
        <v>0</v>
      </c>
      <c r="O72" s="1">
        <v>306</v>
      </c>
      <c r="P72" s="1">
        <v>306</v>
      </c>
      <c r="Q72" s="1"/>
      <c r="R72" s="50"/>
      <c r="S72" s="50"/>
      <c r="T72" s="50"/>
      <c r="U72" s="50"/>
      <c r="V72" s="50"/>
      <c r="W72" s="50"/>
      <c r="X72" s="57"/>
      <c r="Y72" s="57"/>
    </row>
    <row r="73" spans="1:25" ht="14.1" customHeight="1">
      <c r="A73" s="1"/>
      <c r="B73" s="1" t="s">
        <v>93</v>
      </c>
      <c r="C73" s="50">
        <v>0</v>
      </c>
      <c r="D73" s="50">
        <v>93</v>
      </c>
      <c r="E73" s="50">
        <v>0</v>
      </c>
      <c r="F73" s="1">
        <v>93</v>
      </c>
      <c r="G73" s="1"/>
      <c r="H73" s="50">
        <v>0</v>
      </c>
      <c r="I73" s="50">
        <v>0</v>
      </c>
      <c r="J73" s="50">
        <v>0</v>
      </c>
      <c r="K73" s="1">
        <v>0</v>
      </c>
      <c r="L73" s="1"/>
      <c r="M73" s="1">
        <v>0</v>
      </c>
      <c r="N73" s="1">
        <v>93</v>
      </c>
      <c r="O73" s="1">
        <v>0</v>
      </c>
      <c r="P73" s="1">
        <v>93</v>
      </c>
      <c r="Q73" s="1"/>
      <c r="R73" s="50"/>
      <c r="S73" s="50"/>
      <c r="T73" s="50"/>
      <c r="U73" s="50"/>
      <c r="V73" s="50"/>
      <c r="W73" s="50"/>
      <c r="X73" s="57"/>
      <c r="Y73" s="57"/>
    </row>
    <row r="74" spans="1:25" ht="14.1" customHeight="1">
      <c r="A74" s="1"/>
      <c r="B74" s="1" t="s">
        <v>169</v>
      </c>
      <c r="C74" s="50">
        <v>0</v>
      </c>
      <c r="D74" s="50">
        <v>306</v>
      </c>
      <c r="E74" s="50">
        <v>6</v>
      </c>
      <c r="F74" s="1">
        <v>312</v>
      </c>
      <c r="G74" s="1"/>
      <c r="H74" s="50">
        <v>0</v>
      </c>
      <c r="I74" s="50">
        <v>0</v>
      </c>
      <c r="J74" s="50">
        <v>9</v>
      </c>
      <c r="K74" s="1">
        <v>9</v>
      </c>
      <c r="L74" s="1"/>
      <c r="M74" s="1">
        <v>0</v>
      </c>
      <c r="N74" s="1">
        <v>306</v>
      </c>
      <c r="O74" s="1">
        <v>15</v>
      </c>
      <c r="P74" s="1">
        <v>321</v>
      </c>
      <c r="Q74" s="1"/>
      <c r="R74" s="50"/>
      <c r="S74" s="50"/>
      <c r="T74" s="50"/>
      <c r="U74" s="50"/>
      <c r="V74" s="50"/>
      <c r="W74" s="50"/>
      <c r="X74" s="57"/>
      <c r="Y74" s="57"/>
    </row>
    <row r="75" spans="1:25" ht="14.1" customHeight="1">
      <c r="A75" s="1" t="s">
        <v>33</v>
      </c>
      <c r="B75" s="1"/>
      <c r="C75" s="50">
        <v>0</v>
      </c>
      <c r="D75" s="50">
        <v>399</v>
      </c>
      <c r="E75" s="50">
        <v>300</v>
      </c>
      <c r="F75" s="50">
        <v>699</v>
      </c>
      <c r="G75" s="1"/>
      <c r="H75" s="50">
        <v>0</v>
      </c>
      <c r="I75" s="50">
        <v>0</v>
      </c>
      <c r="J75" s="50">
        <v>21</v>
      </c>
      <c r="K75" s="50">
        <v>21</v>
      </c>
      <c r="L75" s="1"/>
      <c r="M75" s="1">
        <v>0</v>
      </c>
      <c r="N75" s="1">
        <v>399</v>
      </c>
      <c r="O75" s="1">
        <v>321</v>
      </c>
      <c r="P75" s="1">
        <v>720</v>
      </c>
      <c r="Q75" s="1"/>
      <c r="R75" s="50"/>
      <c r="S75" s="50"/>
      <c r="T75" s="50"/>
      <c r="U75" s="50"/>
      <c r="V75" s="50"/>
      <c r="W75" s="50"/>
      <c r="X75" s="57"/>
      <c r="Y75" s="57"/>
    </row>
    <row r="76" spans="1:25" ht="12" customHeight="1">
      <c r="A76" s="1"/>
      <c r="B76" s="1"/>
      <c r="C76" s="1"/>
      <c r="D76" s="1"/>
      <c r="E76" s="1"/>
      <c r="F76" s="47"/>
      <c r="G76" s="47"/>
      <c r="H76" s="1"/>
      <c r="I76" s="1"/>
      <c r="J76" s="1"/>
      <c r="K76" s="47"/>
      <c r="L76" s="47"/>
      <c r="M76" s="47"/>
      <c r="N76" s="47"/>
      <c r="O76" s="47"/>
      <c r="P76" s="47"/>
      <c r="Q76" s="1"/>
      <c r="R76" s="50"/>
      <c r="S76" s="50"/>
      <c r="T76" s="50"/>
      <c r="U76" s="50"/>
      <c r="V76" s="57"/>
      <c r="W76" s="57"/>
      <c r="X76" s="57"/>
      <c r="Y76" s="57"/>
    </row>
    <row r="77" spans="1:25" ht="14.1" customHeight="1">
      <c r="A77" s="1" t="s">
        <v>119</v>
      </c>
      <c r="B77" s="1"/>
      <c r="C77" s="50"/>
      <c r="D77" s="50"/>
      <c r="E77" s="50"/>
      <c r="F77" s="1"/>
      <c r="G77" s="1"/>
      <c r="H77" s="50"/>
      <c r="I77" s="50"/>
      <c r="J77" s="50"/>
      <c r="K77" s="1"/>
      <c r="L77" s="1"/>
      <c r="M77" s="1"/>
      <c r="N77" s="1"/>
      <c r="O77" s="1"/>
      <c r="P77" s="1"/>
      <c r="Q77" s="1"/>
      <c r="R77" s="50"/>
      <c r="S77" s="50"/>
      <c r="T77" s="50"/>
      <c r="U77" s="50"/>
      <c r="V77" s="50"/>
      <c r="W77" s="50"/>
      <c r="X77" s="57"/>
      <c r="Y77" s="57"/>
    </row>
    <row r="78" spans="1:25" ht="12.75" hidden="1" customHeight="1">
      <c r="A78" s="1"/>
      <c r="B78" s="1" t="s">
        <v>94</v>
      </c>
      <c r="C78" s="1">
        <v>0</v>
      </c>
      <c r="D78" s="1">
        <v>0</v>
      </c>
      <c r="E78" s="1">
        <v>0</v>
      </c>
      <c r="F78" s="1">
        <v>0</v>
      </c>
      <c r="G78" s="1"/>
      <c r="H78" s="1">
        <v>0</v>
      </c>
      <c r="I78" s="1">
        <v>0</v>
      </c>
      <c r="J78" s="1">
        <v>0</v>
      </c>
      <c r="K78" s="1">
        <v>0</v>
      </c>
      <c r="L78" s="1"/>
      <c r="M78" s="1">
        <v>0</v>
      </c>
      <c r="N78" s="1">
        <v>0</v>
      </c>
      <c r="O78" s="1">
        <v>0</v>
      </c>
      <c r="P78" s="1">
        <v>0</v>
      </c>
      <c r="Q78" s="1"/>
      <c r="R78" s="50"/>
      <c r="S78" s="50"/>
      <c r="T78" s="50"/>
      <c r="U78" s="50"/>
      <c r="V78" s="50"/>
      <c r="W78" s="50"/>
      <c r="X78" s="57"/>
      <c r="Y78" s="57"/>
    </row>
    <row r="79" spans="1:25" ht="12.75" hidden="1" customHeight="1">
      <c r="A79" s="1"/>
      <c r="B79" s="1" t="s">
        <v>170</v>
      </c>
      <c r="C79" s="1">
        <v>0</v>
      </c>
      <c r="D79" s="1">
        <v>0</v>
      </c>
      <c r="E79" s="1">
        <v>0</v>
      </c>
      <c r="F79" s="1">
        <v>0</v>
      </c>
      <c r="G79" s="1"/>
      <c r="H79" s="1">
        <v>0</v>
      </c>
      <c r="I79" s="1">
        <v>0</v>
      </c>
      <c r="J79" s="1">
        <v>0</v>
      </c>
      <c r="K79" s="1">
        <v>0</v>
      </c>
      <c r="L79" s="1"/>
      <c r="M79" s="1">
        <v>0</v>
      </c>
      <c r="N79" s="1">
        <v>0</v>
      </c>
      <c r="O79" s="1">
        <v>0</v>
      </c>
      <c r="P79" s="1">
        <v>0</v>
      </c>
      <c r="Q79" s="1"/>
      <c r="V79" s="50"/>
      <c r="W79" s="50"/>
      <c r="X79" s="57"/>
      <c r="Y79" s="57"/>
    </row>
    <row r="80" spans="1:25" ht="12.75" hidden="1" customHeight="1">
      <c r="A80" s="1"/>
      <c r="B80" s="1" t="s">
        <v>171</v>
      </c>
      <c r="C80" s="1">
        <v>0</v>
      </c>
      <c r="D80" s="1">
        <v>0</v>
      </c>
      <c r="E80" s="1">
        <v>0</v>
      </c>
      <c r="F80" s="1">
        <v>0</v>
      </c>
      <c r="G80" s="1"/>
      <c r="H80" s="1">
        <v>0</v>
      </c>
      <c r="I80" s="1">
        <v>0</v>
      </c>
      <c r="J80" s="1">
        <v>0</v>
      </c>
      <c r="K80" s="1">
        <v>0</v>
      </c>
      <c r="L80" s="1"/>
      <c r="M80" s="1">
        <v>0</v>
      </c>
      <c r="N80" s="1">
        <v>0</v>
      </c>
      <c r="O80" s="1">
        <v>0</v>
      </c>
      <c r="P80" s="1">
        <v>0</v>
      </c>
      <c r="Q80" s="1"/>
      <c r="V80" s="50"/>
      <c r="W80" s="50"/>
      <c r="X80" s="57"/>
      <c r="Y80" s="57"/>
    </row>
    <row r="81" spans="1:25" ht="12.75" hidden="1" customHeight="1">
      <c r="A81" s="1"/>
      <c r="B81" s="1" t="s">
        <v>37</v>
      </c>
      <c r="C81" s="50">
        <v>0</v>
      </c>
      <c r="D81" s="50">
        <v>0</v>
      </c>
      <c r="E81" s="50">
        <v>0</v>
      </c>
      <c r="F81" s="1">
        <v>0</v>
      </c>
      <c r="G81" s="1"/>
      <c r="H81" s="50">
        <v>0</v>
      </c>
      <c r="I81" s="50">
        <v>0</v>
      </c>
      <c r="J81" s="50">
        <v>0</v>
      </c>
      <c r="K81" s="1">
        <v>0</v>
      </c>
      <c r="L81" s="1"/>
      <c r="M81" s="1">
        <v>0</v>
      </c>
      <c r="N81" s="1">
        <v>0</v>
      </c>
      <c r="O81" s="1">
        <v>0</v>
      </c>
      <c r="P81" s="1">
        <v>0</v>
      </c>
      <c r="Q81" s="1"/>
      <c r="V81" s="50"/>
      <c r="W81" s="50"/>
      <c r="X81" s="57"/>
      <c r="Y81" s="57"/>
    </row>
    <row r="82" spans="1:25" ht="14.1" customHeight="1">
      <c r="A82" s="1"/>
      <c r="B82" s="1" t="s">
        <v>37</v>
      </c>
      <c r="C82" s="50">
        <v>0</v>
      </c>
      <c r="D82" s="50">
        <v>45</v>
      </c>
      <c r="E82" s="50">
        <v>6</v>
      </c>
      <c r="F82" s="1">
        <v>51</v>
      </c>
      <c r="G82" s="1"/>
      <c r="H82" s="50">
        <v>0</v>
      </c>
      <c r="I82" s="50">
        <v>12</v>
      </c>
      <c r="J82" s="50">
        <v>39</v>
      </c>
      <c r="K82" s="1">
        <v>51</v>
      </c>
      <c r="L82" s="1"/>
      <c r="M82" s="1">
        <v>0</v>
      </c>
      <c r="N82" s="1">
        <v>57</v>
      </c>
      <c r="O82" s="1">
        <v>45</v>
      </c>
      <c r="P82" s="1">
        <v>102</v>
      </c>
      <c r="Q82" s="1"/>
      <c r="R82" s="50"/>
      <c r="S82" s="50"/>
      <c r="T82" s="50"/>
      <c r="U82" s="50"/>
      <c r="V82" s="50"/>
      <c r="W82" s="50"/>
      <c r="X82" s="57"/>
      <c r="Y82" s="57"/>
    </row>
    <row r="83" spans="1:25" ht="14.1" customHeight="1">
      <c r="A83" s="1"/>
      <c r="B83" s="1" t="s">
        <v>146</v>
      </c>
      <c r="C83" s="50">
        <v>0</v>
      </c>
      <c r="D83" s="50">
        <v>0</v>
      </c>
      <c r="E83" s="50">
        <v>12</v>
      </c>
      <c r="F83" s="1">
        <v>12</v>
      </c>
      <c r="G83" s="1"/>
      <c r="H83" s="50">
        <v>0</v>
      </c>
      <c r="I83" s="50">
        <v>0</v>
      </c>
      <c r="J83" s="50">
        <v>104</v>
      </c>
      <c r="K83" s="1">
        <v>104</v>
      </c>
      <c r="L83" s="1"/>
      <c r="M83" s="1">
        <v>0</v>
      </c>
      <c r="N83" s="1">
        <v>0</v>
      </c>
      <c r="O83" s="1">
        <v>116</v>
      </c>
      <c r="P83" s="1">
        <v>116</v>
      </c>
      <c r="Q83" s="1"/>
      <c r="R83" s="50"/>
      <c r="S83" s="50"/>
      <c r="T83" s="50"/>
      <c r="U83" s="50"/>
      <c r="V83" s="50"/>
      <c r="W83" s="50"/>
      <c r="X83" s="57"/>
      <c r="Y83" s="57"/>
    </row>
    <row r="84" spans="1:25" ht="14.1" customHeight="1">
      <c r="A84" s="1"/>
      <c r="B84" s="1" t="s">
        <v>80</v>
      </c>
      <c r="C84" s="50"/>
      <c r="D84" s="50"/>
      <c r="E84" s="50"/>
      <c r="F84" s="1"/>
      <c r="G84" s="1"/>
      <c r="H84" s="50"/>
      <c r="I84" s="50"/>
      <c r="J84" s="50"/>
      <c r="K84" s="1"/>
      <c r="L84" s="1"/>
      <c r="M84" s="1"/>
      <c r="N84" s="1"/>
      <c r="O84" s="1"/>
      <c r="P84" s="1"/>
      <c r="Q84" s="1"/>
      <c r="R84" s="50"/>
      <c r="S84" s="50"/>
      <c r="T84" s="50"/>
      <c r="U84" s="50"/>
      <c r="V84" s="50"/>
      <c r="W84" s="50"/>
      <c r="X84" s="57"/>
      <c r="Y84" s="57"/>
    </row>
    <row r="85" spans="1:25" ht="14.1" customHeight="1">
      <c r="A85" s="1"/>
      <c r="B85" s="1" t="s">
        <v>78</v>
      </c>
      <c r="C85" s="50">
        <v>0</v>
      </c>
      <c r="D85" s="50">
        <v>0</v>
      </c>
      <c r="E85" s="50">
        <v>2</v>
      </c>
      <c r="F85" s="1">
        <v>2</v>
      </c>
      <c r="G85" s="1"/>
      <c r="H85" s="50">
        <v>0</v>
      </c>
      <c r="I85" s="50">
        <v>0</v>
      </c>
      <c r="J85" s="50">
        <v>0</v>
      </c>
      <c r="K85" s="1">
        <v>0</v>
      </c>
      <c r="L85" s="1"/>
      <c r="M85" s="1">
        <v>0</v>
      </c>
      <c r="N85" s="1">
        <v>0</v>
      </c>
      <c r="O85" s="1">
        <v>2</v>
      </c>
      <c r="P85" s="1">
        <v>2</v>
      </c>
      <c r="Q85" s="1"/>
      <c r="R85" s="50"/>
      <c r="S85" s="50"/>
      <c r="T85" s="50"/>
      <c r="U85" s="50"/>
      <c r="V85" s="50"/>
      <c r="W85" s="50"/>
      <c r="X85" s="57"/>
      <c r="Y85" s="57"/>
    </row>
    <row r="86" spans="1:25" ht="12.75" hidden="1" customHeight="1">
      <c r="A86" s="1"/>
      <c r="B86" s="1" t="s">
        <v>79</v>
      </c>
      <c r="C86" s="1">
        <v>0</v>
      </c>
      <c r="D86" s="1">
        <v>0</v>
      </c>
      <c r="E86" s="1">
        <v>0</v>
      </c>
      <c r="F86" s="1">
        <v>0</v>
      </c>
      <c r="G86" s="1"/>
      <c r="H86" s="1">
        <v>0</v>
      </c>
      <c r="I86" s="1">
        <v>0</v>
      </c>
      <c r="J86" s="1">
        <v>0</v>
      </c>
      <c r="K86" s="1">
        <v>0</v>
      </c>
      <c r="L86" s="1"/>
      <c r="M86" s="1">
        <v>0</v>
      </c>
      <c r="N86" s="1">
        <v>0</v>
      </c>
      <c r="O86" s="1">
        <v>0</v>
      </c>
      <c r="P86" s="1">
        <v>0</v>
      </c>
      <c r="Q86" s="1"/>
      <c r="V86" s="50"/>
      <c r="W86" s="50"/>
      <c r="X86" s="57"/>
      <c r="Y86" s="57"/>
    </row>
    <row r="87" spans="1:25" ht="14.1" customHeight="1">
      <c r="A87" s="1" t="s">
        <v>41</v>
      </c>
      <c r="B87" s="1"/>
      <c r="C87" s="50">
        <v>0</v>
      </c>
      <c r="D87" s="50">
        <v>45</v>
      </c>
      <c r="E87" s="50">
        <v>20</v>
      </c>
      <c r="F87" s="1">
        <v>65</v>
      </c>
      <c r="G87" s="1"/>
      <c r="H87" s="50">
        <v>0</v>
      </c>
      <c r="I87" s="50">
        <v>12</v>
      </c>
      <c r="J87" s="50">
        <v>143</v>
      </c>
      <c r="K87" s="1">
        <v>155</v>
      </c>
      <c r="L87" s="1"/>
      <c r="M87" s="1">
        <v>0</v>
      </c>
      <c r="N87" s="1">
        <v>57</v>
      </c>
      <c r="O87" s="1">
        <v>163</v>
      </c>
      <c r="P87" s="1">
        <v>220</v>
      </c>
      <c r="Q87" s="1"/>
      <c r="R87" s="50"/>
      <c r="S87" s="50"/>
      <c r="T87" s="50"/>
      <c r="U87" s="50"/>
      <c r="V87" s="50"/>
      <c r="W87" s="50"/>
      <c r="X87" s="57"/>
      <c r="Y87" s="57"/>
    </row>
    <row r="88" spans="1:25" ht="12" hidden="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V88" s="50"/>
      <c r="W88" s="50"/>
      <c r="X88" s="57"/>
      <c r="Y88" s="57"/>
    </row>
    <row r="89" spans="1:25" ht="12.75" hidden="1" customHeight="1">
      <c r="A89" s="36" t="s">
        <v>95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V89" s="50"/>
      <c r="W89" s="50"/>
      <c r="X89" s="57"/>
      <c r="Y89" s="57"/>
    </row>
    <row r="90" spans="1:25" ht="12.75" hidden="1" customHeight="1">
      <c r="A90" s="1"/>
      <c r="B90" s="1" t="s">
        <v>147</v>
      </c>
      <c r="C90" s="1">
        <v>0</v>
      </c>
      <c r="D90" s="1">
        <v>0</v>
      </c>
      <c r="E90" s="1">
        <v>0</v>
      </c>
      <c r="F90" s="1">
        <v>0</v>
      </c>
      <c r="G90" s="1"/>
      <c r="H90" s="1">
        <v>0</v>
      </c>
      <c r="I90" s="1">
        <v>0</v>
      </c>
      <c r="J90" s="1">
        <v>0</v>
      </c>
      <c r="K90" s="1">
        <v>0</v>
      </c>
      <c r="L90" s="1"/>
      <c r="M90" s="1">
        <v>0</v>
      </c>
      <c r="N90" s="1">
        <v>0</v>
      </c>
      <c r="O90" s="1">
        <v>0</v>
      </c>
      <c r="P90" s="1">
        <v>0</v>
      </c>
      <c r="Q90" s="1"/>
      <c r="V90" s="50"/>
      <c r="W90" s="50"/>
      <c r="X90" s="57"/>
      <c r="Y90" s="57"/>
    </row>
    <row r="91" spans="1:25" ht="12.75" hidden="1" customHeight="1">
      <c r="A91" s="1"/>
      <c r="B91" s="1" t="s">
        <v>148</v>
      </c>
      <c r="C91" s="1">
        <v>0</v>
      </c>
      <c r="D91" s="1">
        <v>0</v>
      </c>
      <c r="E91" s="1">
        <v>0</v>
      </c>
      <c r="F91" s="1">
        <v>0</v>
      </c>
      <c r="G91" s="1"/>
      <c r="H91" s="1">
        <v>0</v>
      </c>
      <c r="I91" s="1">
        <v>0</v>
      </c>
      <c r="J91" s="1">
        <v>0</v>
      </c>
      <c r="K91" s="1">
        <v>0</v>
      </c>
      <c r="L91" s="1"/>
      <c r="M91" s="1">
        <v>0</v>
      </c>
      <c r="N91" s="1">
        <v>0</v>
      </c>
      <c r="O91" s="1">
        <v>0</v>
      </c>
      <c r="P91" s="1">
        <v>0</v>
      </c>
      <c r="Q91" s="1"/>
      <c r="V91" s="50"/>
      <c r="W91" s="50"/>
      <c r="X91" s="57"/>
      <c r="Y91" s="57"/>
    </row>
    <row r="92" spans="1:25" hidden="1">
      <c r="A92" s="1"/>
      <c r="B92" s="1" t="s">
        <v>42</v>
      </c>
      <c r="C92" s="1">
        <v>0</v>
      </c>
      <c r="D92" s="1">
        <v>0</v>
      </c>
      <c r="E92" s="1">
        <v>0</v>
      </c>
      <c r="F92" s="1">
        <v>0</v>
      </c>
      <c r="G92" s="1"/>
      <c r="H92" s="1">
        <v>0</v>
      </c>
      <c r="I92" s="1">
        <v>0</v>
      </c>
      <c r="J92" s="1">
        <v>0</v>
      </c>
      <c r="K92" s="1">
        <v>0</v>
      </c>
      <c r="L92" s="1"/>
      <c r="M92" s="1">
        <v>0</v>
      </c>
      <c r="N92" s="1">
        <v>0</v>
      </c>
      <c r="O92" s="1">
        <v>0</v>
      </c>
      <c r="P92" s="1">
        <v>0</v>
      </c>
      <c r="Q92" s="1"/>
      <c r="R92" s="50"/>
      <c r="S92" s="50"/>
      <c r="T92" s="50"/>
      <c r="U92" s="50"/>
      <c r="V92" s="50"/>
      <c r="W92" s="50"/>
      <c r="X92" s="57"/>
      <c r="Y92" s="57"/>
    </row>
    <row r="93" spans="1:25" hidden="1">
      <c r="A93" s="1"/>
      <c r="B93" s="1" t="s">
        <v>43</v>
      </c>
      <c r="C93" s="1">
        <v>0</v>
      </c>
      <c r="D93" s="1">
        <v>0</v>
      </c>
      <c r="E93" s="1">
        <v>0</v>
      </c>
      <c r="F93" s="1">
        <v>0</v>
      </c>
      <c r="G93" s="1"/>
      <c r="H93" s="1">
        <v>0</v>
      </c>
      <c r="I93" s="1">
        <v>0</v>
      </c>
      <c r="J93" s="1">
        <v>0</v>
      </c>
      <c r="K93" s="1">
        <v>0</v>
      </c>
      <c r="L93" s="1"/>
      <c r="M93" s="1">
        <v>0</v>
      </c>
      <c r="N93" s="1">
        <v>0</v>
      </c>
      <c r="O93" s="1">
        <v>0</v>
      </c>
      <c r="P93" s="1">
        <v>0</v>
      </c>
      <c r="Q93" s="1"/>
      <c r="R93" s="50"/>
      <c r="S93" s="50"/>
      <c r="T93" s="50"/>
      <c r="U93" s="50"/>
      <c r="V93" s="50"/>
      <c r="W93" s="50"/>
      <c r="X93" s="57"/>
      <c r="Y93" s="57"/>
    </row>
    <row r="94" spans="1:25" hidden="1">
      <c r="A94" s="1"/>
      <c r="B94" s="1" t="s">
        <v>44</v>
      </c>
      <c r="C94" s="1">
        <v>0</v>
      </c>
      <c r="D94" s="1">
        <v>0</v>
      </c>
      <c r="E94" s="1">
        <v>0</v>
      </c>
      <c r="F94" s="1">
        <v>0</v>
      </c>
      <c r="G94" s="1"/>
      <c r="H94" s="1">
        <v>0</v>
      </c>
      <c r="I94" s="1">
        <v>0</v>
      </c>
      <c r="J94" s="1">
        <v>0</v>
      </c>
      <c r="K94" s="1">
        <v>0</v>
      </c>
      <c r="L94" s="1"/>
      <c r="M94" s="1">
        <v>0</v>
      </c>
      <c r="N94" s="1">
        <v>0</v>
      </c>
      <c r="O94" s="1">
        <v>0</v>
      </c>
      <c r="P94" s="1">
        <v>0</v>
      </c>
      <c r="Q94" s="1"/>
      <c r="R94" s="50"/>
      <c r="S94" s="50"/>
      <c r="T94" s="50"/>
      <c r="U94" s="50"/>
      <c r="V94" s="50"/>
      <c r="W94" s="50"/>
      <c r="X94" s="57"/>
      <c r="Y94" s="57"/>
    </row>
    <row r="95" spans="1:25" hidden="1">
      <c r="A95" s="1"/>
      <c r="B95" s="1" t="s">
        <v>45</v>
      </c>
      <c r="C95" s="1">
        <v>0</v>
      </c>
      <c r="D95" s="1">
        <v>0</v>
      </c>
      <c r="E95" s="1">
        <v>0</v>
      </c>
      <c r="F95" s="1">
        <v>0</v>
      </c>
      <c r="G95" s="1"/>
      <c r="H95" s="1">
        <v>0</v>
      </c>
      <c r="I95" s="1">
        <v>0</v>
      </c>
      <c r="J95" s="1">
        <v>0</v>
      </c>
      <c r="K95" s="1">
        <v>0</v>
      </c>
      <c r="L95" s="1"/>
      <c r="M95" s="1">
        <v>0</v>
      </c>
      <c r="N95" s="1">
        <v>0</v>
      </c>
      <c r="O95" s="1">
        <v>0</v>
      </c>
      <c r="P95" s="1">
        <v>0</v>
      </c>
      <c r="Q95" s="1"/>
      <c r="R95" s="50"/>
      <c r="S95" s="50"/>
      <c r="T95" s="50"/>
      <c r="U95" s="50"/>
      <c r="V95" s="50"/>
      <c r="W95" s="50"/>
      <c r="X95" s="57"/>
      <c r="Y95" s="57"/>
    </row>
    <row r="96" spans="1:25" hidden="1">
      <c r="A96" s="1"/>
      <c r="B96" s="1" t="s">
        <v>65</v>
      </c>
      <c r="C96" s="1">
        <v>0</v>
      </c>
      <c r="D96" s="1">
        <v>0</v>
      </c>
      <c r="E96" s="1">
        <v>0</v>
      </c>
      <c r="F96" s="1">
        <v>0</v>
      </c>
      <c r="G96" s="1"/>
      <c r="H96" s="1">
        <v>0</v>
      </c>
      <c r="I96" s="1">
        <v>0</v>
      </c>
      <c r="J96" s="1">
        <v>0</v>
      </c>
      <c r="K96" s="1">
        <v>0</v>
      </c>
      <c r="L96" s="1"/>
      <c r="M96" s="1">
        <v>0</v>
      </c>
      <c r="N96" s="1">
        <v>0</v>
      </c>
      <c r="O96" s="1">
        <v>0</v>
      </c>
      <c r="P96" s="1">
        <v>0</v>
      </c>
      <c r="Q96" s="1"/>
      <c r="R96" s="50"/>
      <c r="S96" s="50"/>
      <c r="T96" s="50"/>
      <c r="U96" s="50"/>
      <c r="V96" s="50"/>
      <c r="W96" s="50"/>
      <c r="X96" s="57"/>
      <c r="Y96" s="57"/>
    </row>
    <row r="97" spans="1:25" hidden="1">
      <c r="A97" s="1"/>
      <c r="B97" s="1" t="s">
        <v>172</v>
      </c>
      <c r="C97" s="1">
        <v>0</v>
      </c>
      <c r="D97" s="1">
        <v>0</v>
      </c>
      <c r="E97" s="1">
        <v>0</v>
      </c>
      <c r="F97" s="1">
        <v>0</v>
      </c>
      <c r="G97" s="1"/>
      <c r="H97" s="1">
        <v>0</v>
      </c>
      <c r="I97" s="1">
        <v>0</v>
      </c>
      <c r="J97" s="1">
        <v>0</v>
      </c>
      <c r="K97" s="1">
        <v>0</v>
      </c>
      <c r="L97" s="1"/>
      <c r="M97" s="1">
        <v>0</v>
      </c>
      <c r="N97" s="1">
        <v>0</v>
      </c>
      <c r="O97" s="1">
        <v>0</v>
      </c>
      <c r="P97" s="1">
        <v>0</v>
      </c>
      <c r="Q97" s="1"/>
      <c r="R97" s="50"/>
      <c r="S97" s="50"/>
      <c r="T97" s="50"/>
      <c r="U97" s="50"/>
      <c r="V97" s="50"/>
      <c r="W97" s="50"/>
      <c r="X97" s="57"/>
      <c r="Y97" s="57"/>
    </row>
    <row r="98" spans="1:25" hidden="1">
      <c r="A98" s="1" t="s">
        <v>70</v>
      </c>
      <c r="B98" s="1"/>
      <c r="C98" s="1">
        <v>0</v>
      </c>
      <c r="D98" s="1">
        <v>0</v>
      </c>
      <c r="E98" s="1">
        <v>0</v>
      </c>
      <c r="F98" s="1">
        <v>0</v>
      </c>
      <c r="G98" s="1"/>
      <c r="H98" s="1">
        <v>0</v>
      </c>
      <c r="I98" s="1">
        <v>0</v>
      </c>
      <c r="J98" s="1">
        <v>0</v>
      </c>
      <c r="K98" s="1">
        <v>0</v>
      </c>
      <c r="L98" s="1"/>
      <c r="M98" s="1">
        <v>0</v>
      </c>
      <c r="N98" s="1">
        <v>0</v>
      </c>
      <c r="O98" s="1">
        <v>0</v>
      </c>
      <c r="P98" s="1">
        <v>0</v>
      </c>
      <c r="Q98" s="1"/>
      <c r="R98" s="50"/>
      <c r="S98" s="50"/>
      <c r="T98" s="50"/>
      <c r="U98" s="50"/>
      <c r="V98" s="50"/>
      <c r="W98" s="49"/>
    </row>
    <row r="99" spans="1:25" ht="12" hidden="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50"/>
      <c r="S99" s="50"/>
      <c r="T99" s="50"/>
      <c r="U99" s="50"/>
      <c r="V99" s="50"/>
      <c r="W99" s="49"/>
    </row>
    <row r="100" spans="1:25" ht="14.1" hidden="1" customHeight="1">
      <c r="A100" s="1" t="s">
        <v>58</v>
      </c>
      <c r="B100" s="1"/>
      <c r="C100" s="50">
        <v>0</v>
      </c>
      <c r="D100" s="50">
        <v>0</v>
      </c>
      <c r="E100" s="50">
        <v>0</v>
      </c>
      <c r="F100" s="1">
        <v>0</v>
      </c>
      <c r="G100" s="1"/>
      <c r="H100" s="50">
        <v>0</v>
      </c>
      <c r="I100" s="50">
        <v>0</v>
      </c>
      <c r="J100" s="50">
        <v>0</v>
      </c>
      <c r="K100" s="1">
        <v>0</v>
      </c>
      <c r="L100" s="1"/>
      <c r="M100" s="1">
        <v>0</v>
      </c>
      <c r="N100" s="1">
        <v>0</v>
      </c>
      <c r="O100" s="1">
        <v>0</v>
      </c>
      <c r="P100" s="1">
        <v>0</v>
      </c>
      <c r="Q100" s="1"/>
      <c r="R100" s="50"/>
      <c r="S100" s="50"/>
      <c r="T100" s="50"/>
      <c r="U100" s="50"/>
      <c r="V100" s="50"/>
      <c r="W100" s="50"/>
      <c r="X100" s="57"/>
      <c r="Y100" s="57"/>
    </row>
    <row r="101" spans="1:25" ht="12" hidden="1" customHeight="1">
      <c r="A101" s="1"/>
      <c r="B101" s="1"/>
      <c r="C101" s="1"/>
      <c r="D101" s="1"/>
      <c r="E101" s="1"/>
      <c r="F101" s="47"/>
      <c r="G101" s="47"/>
      <c r="H101" s="1"/>
      <c r="I101" s="1"/>
      <c r="J101" s="1"/>
      <c r="K101" s="47"/>
      <c r="L101" s="47"/>
      <c r="M101" s="47"/>
      <c r="N101" s="47"/>
      <c r="O101" s="47"/>
      <c r="P101" s="47"/>
      <c r="Q101" s="1"/>
      <c r="R101" s="50"/>
      <c r="S101" s="50"/>
      <c r="T101" s="50"/>
      <c r="U101" s="50"/>
      <c r="V101" s="50"/>
    </row>
    <row r="102" spans="1:25" hidden="1">
      <c r="A102" s="1" t="s">
        <v>137</v>
      </c>
      <c r="B102" s="1"/>
      <c r="C102" s="1">
        <v>0</v>
      </c>
      <c r="D102" s="1">
        <v>0</v>
      </c>
      <c r="E102" s="1">
        <v>0</v>
      </c>
      <c r="F102" s="1">
        <v>0</v>
      </c>
      <c r="G102" s="1"/>
      <c r="H102" s="1">
        <v>0</v>
      </c>
      <c r="I102" s="1">
        <v>0</v>
      </c>
      <c r="J102" s="1">
        <v>0</v>
      </c>
      <c r="K102" s="1">
        <v>0</v>
      </c>
      <c r="L102" s="1"/>
      <c r="M102" s="1">
        <v>0</v>
      </c>
      <c r="N102" s="1">
        <v>0</v>
      </c>
      <c r="O102" s="1">
        <v>0</v>
      </c>
      <c r="P102" s="1">
        <v>0</v>
      </c>
      <c r="Q102" s="1"/>
      <c r="R102" s="50"/>
      <c r="S102" s="50"/>
      <c r="T102" s="50"/>
      <c r="U102" s="50"/>
      <c r="V102" s="50"/>
      <c r="W102" s="49"/>
    </row>
    <row r="103" spans="1:25" hidden="1">
      <c r="A103" s="1"/>
      <c r="B103" s="1"/>
      <c r="C103" s="58"/>
      <c r="D103" s="58"/>
      <c r="E103" s="58"/>
      <c r="F103" s="1"/>
      <c r="G103" s="1"/>
      <c r="H103" s="58"/>
      <c r="I103" s="58"/>
      <c r="J103" s="58"/>
      <c r="K103" s="1"/>
      <c r="L103" s="1"/>
      <c r="M103" s="1"/>
      <c r="N103" s="1"/>
      <c r="O103" s="1"/>
      <c r="P103" s="1"/>
      <c r="Q103" s="1"/>
      <c r="R103" s="50"/>
      <c r="S103" s="49"/>
      <c r="T103" s="49"/>
      <c r="U103" s="49"/>
      <c r="V103" s="49"/>
      <c r="W103" s="49"/>
    </row>
    <row r="104" spans="1:25" ht="12.75" hidden="1" customHeight="1">
      <c r="A104" s="1" t="s">
        <v>173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50"/>
      <c r="R104" s="50"/>
      <c r="S104" s="50"/>
      <c r="T104" s="50"/>
      <c r="U104" s="50"/>
      <c r="V104" s="49"/>
    </row>
    <row r="105" spans="1:25" ht="12.75" hidden="1" customHeight="1">
      <c r="B105" s="3" t="s">
        <v>174</v>
      </c>
      <c r="C105" s="1">
        <v>0</v>
      </c>
      <c r="D105" s="1">
        <v>0</v>
      </c>
      <c r="E105" s="1">
        <v>0</v>
      </c>
      <c r="F105" s="1">
        <v>0</v>
      </c>
      <c r="G105" s="1"/>
      <c r="H105" s="1">
        <v>0</v>
      </c>
      <c r="I105" s="1">
        <v>0</v>
      </c>
      <c r="J105" s="1">
        <v>0</v>
      </c>
      <c r="K105" s="1">
        <v>0</v>
      </c>
      <c r="L105" s="1"/>
      <c r="M105" s="1">
        <v>0</v>
      </c>
      <c r="N105" s="1">
        <v>0</v>
      </c>
      <c r="O105" s="1">
        <v>0</v>
      </c>
      <c r="P105" s="1">
        <v>0</v>
      </c>
      <c r="Q105" s="50"/>
      <c r="R105" s="50"/>
      <c r="S105" s="50"/>
      <c r="T105" s="50"/>
      <c r="U105" s="50"/>
    </row>
    <row r="106" spans="1:25" ht="12.75" hidden="1" customHeight="1">
      <c r="A106" s="3"/>
      <c r="B106" s="7" t="s">
        <v>76</v>
      </c>
      <c r="C106" s="1">
        <v>0</v>
      </c>
      <c r="D106" s="1">
        <v>0</v>
      </c>
      <c r="E106" s="1">
        <v>0</v>
      </c>
      <c r="F106" s="1">
        <v>0</v>
      </c>
      <c r="G106" s="1"/>
      <c r="H106" s="1">
        <v>0</v>
      </c>
      <c r="I106" s="1">
        <v>0</v>
      </c>
      <c r="J106" s="1">
        <v>0</v>
      </c>
      <c r="K106" s="1">
        <v>0</v>
      </c>
      <c r="L106" s="1"/>
      <c r="M106" s="1">
        <v>0</v>
      </c>
      <c r="N106" s="1">
        <v>0</v>
      </c>
      <c r="O106" s="1">
        <v>0</v>
      </c>
      <c r="P106" s="1">
        <v>0</v>
      </c>
      <c r="Q106" s="50"/>
      <c r="R106" s="50"/>
      <c r="S106" s="50"/>
      <c r="T106" s="50"/>
      <c r="U106" s="50"/>
    </row>
    <row r="107" spans="1:25" ht="12.75" hidden="1" customHeight="1">
      <c r="A107" s="1" t="s">
        <v>175</v>
      </c>
      <c r="C107" s="1">
        <v>0</v>
      </c>
      <c r="D107" s="1">
        <v>0</v>
      </c>
      <c r="E107" s="1">
        <v>0</v>
      </c>
      <c r="F107" s="1">
        <v>0</v>
      </c>
      <c r="G107" s="1"/>
      <c r="H107" s="1">
        <v>0</v>
      </c>
      <c r="I107" s="1">
        <v>0</v>
      </c>
      <c r="J107" s="1">
        <v>0</v>
      </c>
      <c r="K107" s="1">
        <v>0</v>
      </c>
      <c r="L107" s="1"/>
      <c r="M107" s="1">
        <v>0</v>
      </c>
      <c r="N107" s="1">
        <v>0</v>
      </c>
      <c r="O107" s="1">
        <v>0</v>
      </c>
      <c r="P107" s="1">
        <v>0</v>
      </c>
      <c r="Q107" s="50"/>
      <c r="R107" s="49"/>
      <c r="S107" s="49"/>
      <c r="T107" s="49"/>
      <c r="U107" s="49"/>
      <c r="V107" s="50"/>
      <c r="W107" s="57"/>
      <c r="X107" s="57"/>
    </row>
    <row r="108" spans="1:25" hidden="1">
      <c r="A108" s="1"/>
      <c r="B108" s="1"/>
      <c r="C108" s="58"/>
      <c r="D108" s="58"/>
      <c r="E108" s="58"/>
      <c r="F108" s="1"/>
      <c r="G108" s="1"/>
      <c r="H108" s="58"/>
      <c r="I108" s="58"/>
      <c r="J108" s="58"/>
      <c r="K108" s="1"/>
      <c r="L108" s="1"/>
      <c r="M108" s="1"/>
      <c r="N108" s="1"/>
      <c r="O108" s="1"/>
      <c r="P108" s="1"/>
      <c r="Q108" s="1"/>
      <c r="R108" s="50"/>
      <c r="S108" s="49"/>
      <c r="T108" s="49"/>
      <c r="U108" s="49"/>
      <c r="V108" s="49"/>
      <c r="W108" s="49"/>
    </row>
    <row r="109" spans="1:25" hidden="1">
      <c r="A109" s="1" t="s">
        <v>176</v>
      </c>
      <c r="B109" s="1"/>
      <c r="C109" s="1">
        <v>0</v>
      </c>
      <c r="D109" s="1">
        <v>0</v>
      </c>
      <c r="E109" s="1">
        <v>0</v>
      </c>
      <c r="F109" s="1">
        <v>0</v>
      </c>
      <c r="G109" s="1"/>
      <c r="H109" s="1">
        <v>0</v>
      </c>
      <c r="I109" s="1">
        <v>0</v>
      </c>
      <c r="J109" s="1">
        <v>0</v>
      </c>
      <c r="K109" s="1">
        <v>0</v>
      </c>
      <c r="L109" s="1"/>
      <c r="M109" s="1">
        <v>0</v>
      </c>
      <c r="N109" s="1">
        <v>0</v>
      </c>
      <c r="O109" s="1">
        <v>0</v>
      </c>
      <c r="P109" s="1">
        <v>0</v>
      </c>
      <c r="Q109" s="1"/>
      <c r="R109" s="50"/>
      <c r="S109" s="49"/>
      <c r="T109" s="49"/>
      <c r="U109" s="49"/>
      <c r="V109" s="49"/>
      <c r="W109" s="49"/>
    </row>
    <row r="110" spans="1:25" hidden="1">
      <c r="A110" s="3"/>
      <c r="B110" s="1"/>
      <c r="C110" s="58"/>
      <c r="D110" s="58"/>
      <c r="E110" s="58"/>
      <c r="F110" s="1"/>
      <c r="G110" s="1"/>
      <c r="H110" s="58"/>
      <c r="I110" s="58"/>
      <c r="J110" s="58"/>
      <c r="K110" s="1"/>
      <c r="L110" s="1"/>
      <c r="M110" s="1"/>
      <c r="N110" s="1"/>
      <c r="O110" s="1"/>
      <c r="P110" s="1"/>
      <c r="Q110" s="1"/>
      <c r="R110" s="50"/>
      <c r="S110" s="50"/>
      <c r="T110" s="50"/>
      <c r="U110" s="50"/>
      <c r="V110" s="50"/>
      <c r="W110" s="50"/>
      <c r="X110" s="57"/>
      <c r="Y110" s="57"/>
    </row>
    <row r="111" spans="1:25" hidden="1">
      <c r="A111" s="1" t="s">
        <v>47</v>
      </c>
      <c r="B111" s="1"/>
      <c r="C111" s="1">
        <v>0</v>
      </c>
      <c r="D111" s="1">
        <v>0</v>
      </c>
      <c r="E111" s="1">
        <v>0</v>
      </c>
      <c r="F111" s="1">
        <v>0</v>
      </c>
      <c r="G111" s="1"/>
      <c r="H111" s="1">
        <v>0</v>
      </c>
      <c r="I111" s="1">
        <v>0</v>
      </c>
      <c r="J111" s="1">
        <v>0</v>
      </c>
      <c r="K111" s="1">
        <v>0</v>
      </c>
      <c r="L111" s="1"/>
      <c r="M111" s="1">
        <v>0</v>
      </c>
      <c r="N111" s="1">
        <v>0</v>
      </c>
      <c r="O111" s="1">
        <v>0</v>
      </c>
      <c r="P111" s="1">
        <v>0</v>
      </c>
      <c r="Q111" s="1"/>
      <c r="R111" s="50"/>
      <c r="S111" s="49"/>
      <c r="T111" s="49"/>
      <c r="U111" s="49"/>
      <c r="V111" s="49"/>
      <c r="W111" s="49"/>
    </row>
    <row r="112" spans="1:25">
      <c r="A112" s="3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3"/>
      <c r="R112" s="57"/>
    </row>
    <row r="113" spans="1:25">
      <c r="A113" s="1" t="s">
        <v>48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50"/>
      <c r="S113" s="49"/>
      <c r="T113" s="49"/>
      <c r="U113" s="49"/>
      <c r="V113" s="49"/>
      <c r="W113" s="49"/>
    </row>
    <row r="114" spans="1:25">
      <c r="A114" s="1"/>
      <c r="B114" s="1" t="s">
        <v>177</v>
      </c>
      <c r="C114" s="1">
        <v>0</v>
      </c>
      <c r="D114" s="1">
        <v>0</v>
      </c>
      <c r="E114" s="1">
        <v>27</v>
      </c>
      <c r="F114" s="1">
        <v>27</v>
      </c>
      <c r="G114" s="1"/>
      <c r="H114" s="1">
        <v>0</v>
      </c>
      <c r="I114" s="1">
        <v>0</v>
      </c>
      <c r="J114" s="1">
        <v>9</v>
      </c>
      <c r="K114" s="1">
        <v>9</v>
      </c>
      <c r="L114" s="1"/>
      <c r="M114" s="1">
        <v>0</v>
      </c>
      <c r="N114" s="1">
        <v>0</v>
      </c>
      <c r="O114" s="1">
        <v>36</v>
      </c>
      <c r="P114" s="1">
        <v>36</v>
      </c>
      <c r="Q114" s="1"/>
      <c r="R114" s="50"/>
      <c r="S114" s="49"/>
      <c r="T114" s="49"/>
      <c r="U114" s="49"/>
      <c r="V114" s="49"/>
      <c r="W114" s="49"/>
    </row>
    <row r="115" spans="1:25" hidden="1">
      <c r="A115" s="1"/>
      <c r="B115" s="1" t="s">
        <v>49</v>
      </c>
      <c r="C115" s="1">
        <v>0</v>
      </c>
      <c r="D115" s="1">
        <v>0</v>
      </c>
      <c r="E115" s="1">
        <v>0</v>
      </c>
      <c r="F115" s="1">
        <v>0</v>
      </c>
      <c r="G115" s="1"/>
      <c r="H115" s="1">
        <v>0</v>
      </c>
      <c r="I115" s="1">
        <v>0</v>
      </c>
      <c r="J115" s="1">
        <v>0</v>
      </c>
      <c r="K115" s="1">
        <v>0</v>
      </c>
      <c r="L115" s="1"/>
      <c r="M115" s="1">
        <v>0</v>
      </c>
      <c r="N115" s="1">
        <v>0</v>
      </c>
      <c r="O115" s="1">
        <v>0</v>
      </c>
      <c r="P115" s="1">
        <v>0</v>
      </c>
      <c r="Q115" s="1"/>
      <c r="R115" s="50"/>
      <c r="S115" s="49"/>
      <c r="T115" s="49"/>
      <c r="U115" s="49"/>
      <c r="V115" s="49"/>
      <c r="W115" s="49"/>
    </row>
    <row r="116" spans="1:25" hidden="1">
      <c r="A116" s="1"/>
      <c r="B116" s="1" t="s">
        <v>68</v>
      </c>
      <c r="C116" s="1">
        <v>0</v>
      </c>
      <c r="D116" s="1">
        <v>0</v>
      </c>
      <c r="E116" s="1">
        <v>0</v>
      </c>
      <c r="F116" s="1">
        <v>0</v>
      </c>
      <c r="G116" s="1"/>
      <c r="H116" s="1">
        <v>0</v>
      </c>
      <c r="I116" s="1">
        <v>0</v>
      </c>
      <c r="J116" s="1">
        <v>0</v>
      </c>
      <c r="K116" s="1">
        <v>0</v>
      </c>
      <c r="L116" s="1"/>
      <c r="M116" s="1">
        <v>0</v>
      </c>
      <c r="N116" s="1">
        <v>0</v>
      </c>
      <c r="O116" s="1">
        <v>0</v>
      </c>
      <c r="P116" s="1">
        <v>0</v>
      </c>
      <c r="Q116" s="1"/>
      <c r="R116" s="50"/>
      <c r="S116" s="49"/>
      <c r="T116" s="49"/>
      <c r="U116" s="49"/>
      <c r="V116" s="49"/>
      <c r="W116" s="49"/>
    </row>
    <row r="117" spans="1:25" hidden="1">
      <c r="A117" s="1"/>
      <c r="B117" s="1" t="s">
        <v>50</v>
      </c>
      <c r="C117" s="1">
        <v>0</v>
      </c>
      <c r="D117" s="1">
        <v>0</v>
      </c>
      <c r="E117" s="1">
        <v>0</v>
      </c>
      <c r="F117" s="1">
        <v>0</v>
      </c>
      <c r="G117" s="1"/>
      <c r="H117" s="1">
        <v>0</v>
      </c>
      <c r="I117" s="1">
        <v>0</v>
      </c>
      <c r="J117" s="1">
        <v>0</v>
      </c>
      <c r="K117" s="1">
        <v>0</v>
      </c>
      <c r="L117" s="1"/>
      <c r="M117" s="1">
        <v>0</v>
      </c>
      <c r="N117" s="1">
        <v>0</v>
      </c>
      <c r="O117" s="1">
        <v>0</v>
      </c>
      <c r="P117" s="1">
        <v>0</v>
      </c>
      <c r="Q117" s="1"/>
      <c r="R117" s="50"/>
      <c r="S117" s="49"/>
      <c r="T117" s="49"/>
      <c r="U117" s="49"/>
      <c r="V117" s="49"/>
      <c r="W117" s="49"/>
    </row>
    <row r="118" spans="1:25" hidden="1">
      <c r="A118" s="1"/>
      <c r="B118" s="1" t="s">
        <v>178</v>
      </c>
      <c r="C118" s="1">
        <v>0</v>
      </c>
      <c r="D118" s="1">
        <v>0</v>
      </c>
      <c r="E118" s="1">
        <v>0</v>
      </c>
      <c r="F118" s="1">
        <v>0</v>
      </c>
      <c r="G118" s="1"/>
      <c r="H118" s="1">
        <v>0</v>
      </c>
      <c r="I118" s="1">
        <v>0</v>
      </c>
      <c r="J118" s="1">
        <v>0</v>
      </c>
      <c r="K118" s="1">
        <v>0</v>
      </c>
      <c r="L118" s="1"/>
      <c r="M118" s="1">
        <v>0</v>
      </c>
      <c r="N118" s="1">
        <v>0</v>
      </c>
      <c r="O118" s="1">
        <v>0</v>
      </c>
      <c r="P118" s="1">
        <v>0</v>
      </c>
      <c r="Q118" s="1"/>
      <c r="R118" s="50"/>
      <c r="S118" s="49"/>
      <c r="T118" s="49"/>
      <c r="U118" s="49"/>
      <c r="V118" s="49"/>
      <c r="W118" s="49"/>
    </row>
    <row r="119" spans="1:25" hidden="1">
      <c r="A119" s="1"/>
      <c r="B119" s="1" t="s">
        <v>51</v>
      </c>
      <c r="C119" s="1">
        <v>0</v>
      </c>
      <c r="D119" s="1">
        <v>0</v>
      </c>
      <c r="E119" s="1">
        <v>0</v>
      </c>
      <c r="F119" s="1">
        <v>0</v>
      </c>
      <c r="G119" s="1"/>
      <c r="H119" s="1">
        <v>0</v>
      </c>
      <c r="I119" s="1">
        <v>0</v>
      </c>
      <c r="J119" s="1">
        <v>0</v>
      </c>
      <c r="K119" s="1">
        <v>0</v>
      </c>
      <c r="L119" s="1"/>
      <c r="M119" s="1">
        <v>0</v>
      </c>
      <c r="N119" s="1">
        <v>0</v>
      </c>
      <c r="O119" s="1">
        <v>0</v>
      </c>
      <c r="P119" s="1">
        <v>0</v>
      </c>
      <c r="Q119" s="1"/>
      <c r="R119" s="50"/>
      <c r="S119" s="49"/>
      <c r="T119" s="49"/>
      <c r="U119" s="49"/>
      <c r="V119" s="49"/>
      <c r="W119" s="49"/>
    </row>
    <row r="120" spans="1:25" ht="12.75" hidden="1" customHeight="1">
      <c r="A120" s="1"/>
      <c r="B120" s="1" t="s">
        <v>52</v>
      </c>
      <c r="C120" s="1">
        <v>0</v>
      </c>
      <c r="D120" s="1">
        <v>0</v>
      </c>
      <c r="E120" s="1">
        <v>0</v>
      </c>
      <c r="F120" s="1">
        <v>0</v>
      </c>
      <c r="G120" s="1"/>
      <c r="H120" s="1">
        <v>0</v>
      </c>
      <c r="I120" s="1">
        <v>0</v>
      </c>
      <c r="J120" s="1">
        <v>0</v>
      </c>
      <c r="K120" s="1">
        <v>0</v>
      </c>
      <c r="L120" s="1"/>
      <c r="M120" s="1">
        <v>0</v>
      </c>
      <c r="N120" s="1">
        <v>0</v>
      </c>
      <c r="O120" s="1">
        <v>0</v>
      </c>
      <c r="P120" s="1">
        <v>0</v>
      </c>
      <c r="Q120" s="1"/>
      <c r="R120" s="50"/>
      <c r="S120" s="49"/>
      <c r="T120" s="49"/>
      <c r="U120" s="49"/>
      <c r="V120" s="49"/>
      <c r="W120" s="49"/>
    </row>
    <row r="121" spans="1:25" ht="12.75" hidden="1" customHeight="1">
      <c r="A121" s="1"/>
      <c r="B121" s="1" t="s">
        <v>57</v>
      </c>
      <c r="C121" s="1">
        <v>0</v>
      </c>
      <c r="D121" s="1">
        <v>0</v>
      </c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>
        <v>0</v>
      </c>
      <c r="L121" s="1"/>
      <c r="M121" s="1">
        <v>0</v>
      </c>
      <c r="N121" s="1">
        <v>0</v>
      </c>
      <c r="O121" s="1">
        <v>0</v>
      </c>
      <c r="P121" s="1">
        <v>0</v>
      </c>
      <c r="Q121" s="1"/>
      <c r="R121" s="50"/>
      <c r="S121" s="49"/>
      <c r="T121" s="49"/>
      <c r="U121" s="49"/>
      <c r="V121" s="49"/>
      <c r="W121" s="49"/>
    </row>
    <row r="122" spans="1:25" ht="12.75" hidden="1" customHeight="1">
      <c r="A122" s="1"/>
      <c r="B122" s="1" t="s">
        <v>53</v>
      </c>
      <c r="C122" s="1">
        <v>0</v>
      </c>
      <c r="D122" s="1">
        <v>0</v>
      </c>
      <c r="E122" s="1">
        <v>0</v>
      </c>
      <c r="F122" s="1">
        <v>0</v>
      </c>
      <c r="G122" s="1"/>
      <c r="H122" s="1">
        <v>0</v>
      </c>
      <c r="I122" s="1">
        <v>0</v>
      </c>
      <c r="J122" s="1">
        <v>0</v>
      </c>
      <c r="K122" s="1">
        <v>0</v>
      </c>
      <c r="L122" s="1"/>
      <c r="M122" s="1">
        <v>0</v>
      </c>
      <c r="N122" s="1">
        <v>0</v>
      </c>
      <c r="O122" s="1">
        <v>0</v>
      </c>
      <c r="P122" s="1">
        <v>0</v>
      </c>
      <c r="Q122" s="1"/>
      <c r="R122" s="50"/>
      <c r="S122" s="49"/>
      <c r="T122" s="49"/>
      <c r="U122" s="49"/>
      <c r="V122" s="49"/>
      <c r="W122" s="49"/>
    </row>
    <row r="123" spans="1:25" ht="12.75" customHeight="1">
      <c r="A123" s="1" t="s">
        <v>54</v>
      </c>
      <c r="B123" s="1"/>
      <c r="C123" s="1">
        <v>0</v>
      </c>
      <c r="D123" s="1">
        <v>0</v>
      </c>
      <c r="E123" s="1">
        <v>27</v>
      </c>
      <c r="F123" s="1">
        <v>27</v>
      </c>
      <c r="G123" s="1"/>
      <c r="H123" s="1">
        <v>0</v>
      </c>
      <c r="I123" s="1">
        <v>0</v>
      </c>
      <c r="J123" s="1">
        <v>9</v>
      </c>
      <c r="K123" s="1">
        <v>9</v>
      </c>
      <c r="L123" s="1"/>
      <c r="M123" s="1">
        <v>0</v>
      </c>
      <c r="N123" s="1">
        <v>0</v>
      </c>
      <c r="O123" s="1">
        <v>36</v>
      </c>
      <c r="P123" s="1">
        <v>36</v>
      </c>
      <c r="Q123" s="1"/>
      <c r="R123" s="50"/>
      <c r="S123" s="49"/>
      <c r="T123" s="49"/>
      <c r="U123" s="49"/>
      <c r="V123" s="49"/>
      <c r="W123" s="49"/>
    </row>
    <row r="124" spans="1:25" ht="9.9499999999999993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50"/>
      <c r="S124" s="49"/>
      <c r="T124" s="49"/>
      <c r="U124" s="49"/>
      <c r="V124" s="49"/>
      <c r="W124" s="49"/>
    </row>
    <row r="125" spans="1:25" ht="14.1" customHeight="1">
      <c r="A125" s="1" t="s">
        <v>179</v>
      </c>
      <c r="B125" s="1"/>
      <c r="C125" s="50">
        <v>0</v>
      </c>
      <c r="D125" s="50">
        <v>767</v>
      </c>
      <c r="E125" s="50">
        <v>2187</v>
      </c>
      <c r="F125" s="1">
        <v>2954</v>
      </c>
      <c r="G125" s="1"/>
      <c r="H125" s="50">
        <v>0</v>
      </c>
      <c r="I125" s="50">
        <v>63</v>
      </c>
      <c r="J125" s="50">
        <v>284</v>
      </c>
      <c r="K125" s="1">
        <v>347</v>
      </c>
      <c r="L125" s="1"/>
      <c r="M125" s="1">
        <v>0</v>
      </c>
      <c r="N125" s="1">
        <v>830</v>
      </c>
      <c r="O125" s="1">
        <v>2471</v>
      </c>
      <c r="P125" s="1">
        <v>3301</v>
      </c>
      <c r="Q125" s="1"/>
      <c r="R125" s="50"/>
      <c r="S125" s="50"/>
      <c r="T125" s="50"/>
      <c r="U125" s="50"/>
      <c r="V125" s="50"/>
      <c r="W125" s="50"/>
      <c r="X125" s="57"/>
      <c r="Y125" s="57"/>
    </row>
    <row r="126" spans="1:25" ht="14.1" customHeight="1">
      <c r="A126" s="1"/>
      <c r="B126" s="1"/>
      <c r="C126" s="50"/>
      <c r="D126" s="50"/>
      <c r="E126" s="50"/>
      <c r="F126" s="1"/>
      <c r="G126" s="1"/>
      <c r="H126" s="50"/>
      <c r="I126" s="50"/>
      <c r="J126" s="50"/>
      <c r="K126" s="1"/>
      <c r="L126" s="1"/>
      <c r="M126" s="1"/>
      <c r="N126" s="1"/>
      <c r="O126" s="1"/>
      <c r="P126" s="1"/>
      <c r="Q126" s="1"/>
      <c r="R126" s="50"/>
      <c r="S126" s="50"/>
      <c r="T126" s="50"/>
      <c r="U126" s="50"/>
      <c r="V126" s="50"/>
      <c r="W126" s="50"/>
      <c r="X126" s="57"/>
      <c r="Y126" s="57"/>
    </row>
    <row r="127" spans="1:25" ht="14.1" customHeight="1">
      <c r="A127" s="1"/>
      <c r="B127" s="1"/>
      <c r="C127" s="50"/>
      <c r="D127" s="50"/>
      <c r="E127" s="50"/>
      <c r="F127" s="1"/>
      <c r="G127" s="1"/>
      <c r="H127" s="50"/>
      <c r="I127" s="50"/>
      <c r="J127" s="50"/>
      <c r="K127" s="1"/>
      <c r="L127" s="1"/>
      <c r="M127" s="1"/>
      <c r="N127" s="1"/>
      <c r="O127" s="1"/>
      <c r="P127" s="1"/>
      <c r="Q127" s="1"/>
      <c r="R127" s="50"/>
      <c r="S127" s="50"/>
      <c r="T127" s="50"/>
      <c r="U127" s="50"/>
      <c r="V127" s="50"/>
      <c r="W127" s="50"/>
      <c r="X127" s="57"/>
      <c r="Y127" s="57"/>
    </row>
    <row r="128" spans="1:25" ht="14.1" customHeight="1">
      <c r="A128" s="1"/>
      <c r="B128" s="1"/>
      <c r="C128" s="50"/>
      <c r="D128" s="50"/>
      <c r="E128" s="50"/>
      <c r="F128" s="1"/>
      <c r="G128" s="1"/>
      <c r="H128" s="50"/>
      <c r="I128" s="50"/>
      <c r="J128" s="50"/>
      <c r="K128" s="1"/>
      <c r="L128" s="1"/>
      <c r="M128" s="1"/>
      <c r="N128" s="1"/>
      <c r="O128" s="1"/>
      <c r="P128" s="1"/>
      <c r="Q128" s="1"/>
      <c r="R128" s="50"/>
      <c r="S128" s="50"/>
      <c r="T128" s="50"/>
      <c r="U128" s="50"/>
      <c r="V128" s="50"/>
      <c r="W128" s="50"/>
      <c r="X128" s="57"/>
      <c r="Y128" s="57"/>
    </row>
    <row r="129" spans="1:23" ht="6" customHeight="1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50"/>
      <c r="S129" s="49"/>
      <c r="T129" s="49"/>
      <c r="U129" s="49"/>
      <c r="V129" s="49"/>
      <c r="W129" s="49"/>
    </row>
    <row r="130" spans="1:23" ht="12" customHeight="1">
      <c r="A130" s="6" t="s">
        <v>151</v>
      </c>
      <c r="B130" s="1"/>
      <c r="C130" s="5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42" t="s">
        <v>180</v>
      </c>
      <c r="Q130" s="1"/>
      <c r="R130" s="50"/>
      <c r="S130" s="49"/>
      <c r="T130" s="49"/>
      <c r="U130" s="49"/>
      <c r="V130" s="49"/>
      <c r="W130" s="49"/>
    </row>
    <row r="131" spans="1:23" ht="10.15" customHeight="1">
      <c r="Q131" s="1"/>
      <c r="R131" s="50"/>
      <c r="S131" s="49"/>
      <c r="T131" s="49"/>
      <c r="U131" s="49"/>
      <c r="V131" s="49"/>
      <c r="W131" s="49"/>
    </row>
    <row r="132" spans="1:23">
      <c r="A132" s="60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</row>
    <row r="133" spans="1:2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49"/>
      <c r="R133" s="49"/>
      <c r="S133" s="49"/>
      <c r="T133" s="49"/>
      <c r="U133" s="49"/>
      <c r="V133" s="49"/>
      <c r="W133" s="49"/>
    </row>
    <row r="134" spans="1:23">
      <c r="A134" s="1"/>
      <c r="B134" s="1"/>
      <c r="C134" s="61"/>
      <c r="D134" s="61"/>
      <c r="E134" s="61"/>
      <c r="F134" s="1"/>
      <c r="G134" s="1"/>
      <c r="H134" s="62"/>
      <c r="I134" s="62"/>
      <c r="J134" s="62"/>
      <c r="K134" s="1"/>
      <c r="L134" s="1"/>
      <c r="M134" s="1"/>
      <c r="N134" s="1"/>
      <c r="O134" s="1"/>
      <c r="P134" s="1"/>
      <c r="Q134" s="49"/>
      <c r="R134" s="49"/>
      <c r="S134" s="49"/>
      <c r="T134" s="49"/>
      <c r="U134" s="49"/>
      <c r="V134" s="49"/>
      <c r="W134" s="49"/>
    </row>
    <row r="135" spans="1:23">
      <c r="A135" s="1"/>
      <c r="B135" s="1"/>
      <c r="C135" s="61"/>
      <c r="D135" s="61"/>
      <c r="E135" s="61"/>
      <c r="F135" s="1"/>
      <c r="G135" s="1"/>
      <c r="H135" s="62"/>
      <c r="I135" s="62"/>
      <c r="J135" s="62"/>
      <c r="K135" s="1"/>
      <c r="L135" s="1"/>
      <c r="M135" s="1"/>
      <c r="N135" s="1"/>
      <c r="O135" s="1"/>
      <c r="P135" s="1"/>
    </row>
    <row r="136" spans="1:23">
      <c r="A136" s="1"/>
      <c r="B136" s="1"/>
      <c r="C136" s="63"/>
      <c r="D136" s="63"/>
      <c r="E136" s="6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23">
      <c r="A137" s="1"/>
      <c r="B137" s="1"/>
      <c r="C137" s="61"/>
      <c r="D137" s="61"/>
      <c r="E137" s="61"/>
      <c r="F137" s="1"/>
      <c r="G137" s="1"/>
      <c r="H137" s="62"/>
      <c r="I137" s="62"/>
      <c r="J137" s="62"/>
      <c r="K137" s="1"/>
      <c r="L137" s="1"/>
      <c r="M137" s="1"/>
      <c r="N137" s="1"/>
      <c r="O137" s="1"/>
      <c r="P137" s="1"/>
    </row>
    <row r="138" spans="1:23">
      <c r="A138" s="1"/>
      <c r="B138" s="1"/>
      <c r="C138" s="61"/>
      <c r="D138" s="61"/>
      <c r="E138" s="61"/>
      <c r="F138" s="1"/>
      <c r="G138" s="1"/>
      <c r="H138" s="62"/>
      <c r="I138" s="62"/>
      <c r="J138" s="62"/>
      <c r="K138" s="1"/>
      <c r="L138" s="1"/>
      <c r="M138" s="1"/>
      <c r="N138" s="1"/>
      <c r="O138" s="1"/>
      <c r="P138" s="1"/>
    </row>
    <row r="139" spans="1:23">
      <c r="A139" s="1"/>
      <c r="B139" s="1"/>
      <c r="C139" s="61"/>
      <c r="D139" s="61"/>
      <c r="E139" s="61"/>
      <c r="F139" s="1"/>
      <c r="G139" s="1"/>
      <c r="H139" s="62"/>
      <c r="I139" s="62"/>
      <c r="J139" s="62"/>
      <c r="K139" s="1"/>
      <c r="L139" s="1"/>
      <c r="M139" s="1"/>
      <c r="N139" s="1"/>
      <c r="O139" s="1"/>
      <c r="P139" s="1"/>
    </row>
    <row r="140" spans="1:23">
      <c r="A140" s="1"/>
      <c r="B140" s="1"/>
      <c r="C140" s="63"/>
      <c r="D140" s="63"/>
      <c r="E140" s="6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23">
      <c r="A141" s="1"/>
      <c r="B141" s="1"/>
      <c r="C141" s="61"/>
      <c r="D141" s="61"/>
      <c r="E141" s="61"/>
      <c r="F141" s="1"/>
      <c r="G141" s="1"/>
      <c r="H141" s="62"/>
      <c r="I141" s="62"/>
      <c r="J141" s="62"/>
      <c r="K141" s="1"/>
      <c r="L141" s="1"/>
      <c r="M141" s="1"/>
      <c r="N141" s="1"/>
      <c r="O141" s="1"/>
      <c r="P141" s="1"/>
    </row>
    <row r="142" spans="1:23">
      <c r="A142" s="1"/>
      <c r="B142" s="1"/>
      <c r="C142" s="61"/>
      <c r="D142" s="61"/>
      <c r="E142" s="6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2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5" spans="1:1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</sheetData>
  <printOptions horizontalCentered="1"/>
  <pageMargins left="0.5" right="0.5" top="0.75" bottom="0.5" header="0" footer="0"/>
  <pageSetup scale="9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625E-452C-47F9-9DB7-930FCA9070C2}">
  <sheetPr transitionEvaluation="1">
    <pageSetUpPr fitToPage="1"/>
  </sheetPr>
  <dimension ref="A2:Y68"/>
  <sheetViews>
    <sheetView workbookViewId="0"/>
  </sheetViews>
  <sheetFormatPr defaultColWidth="9.7109375" defaultRowHeight="12.75"/>
  <cols>
    <col min="1" max="1" width="2.42578125" style="7" customWidth="1"/>
    <col min="2" max="2" width="13.28515625" style="7" customWidth="1"/>
    <col min="3" max="3" width="8.7109375" style="7" customWidth="1"/>
    <col min="4" max="5" width="7" style="7" customWidth="1"/>
    <col min="6" max="6" width="8" style="7" customWidth="1"/>
    <col min="7" max="7" width="2.5703125" style="7" customWidth="1"/>
    <col min="8" max="8" width="7" style="7" customWidth="1"/>
    <col min="9" max="9" width="7.140625" style="7" customWidth="1"/>
    <col min="10" max="11" width="7" style="7" customWidth="1"/>
    <col min="12" max="12" width="2.42578125" style="7" customWidth="1"/>
    <col min="13" max="13" width="8.42578125" style="7" customWidth="1"/>
    <col min="14" max="14" width="8.85546875" style="7" customWidth="1"/>
    <col min="15" max="15" width="7.140625" style="7" customWidth="1"/>
    <col min="16" max="16" width="8" style="7" customWidth="1"/>
    <col min="17" max="17" width="10.42578125" style="7" customWidth="1"/>
    <col min="18" max="16384" width="9.7109375" style="7"/>
  </cols>
  <sheetData>
    <row r="2" spans="1:25" ht="14.45" customHeight="1">
      <c r="A2" s="2" t="s">
        <v>181</v>
      </c>
      <c r="B2" s="54"/>
      <c r="C2" s="54"/>
      <c r="D2" s="54"/>
      <c r="E2" s="54"/>
      <c r="F2" s="54"/>
      <c r="G2" s="55"/>
      <c r="H2" s="55"/>
      <c r="I2" s="54"/>
      <c r="J2" s="54"/>
      <c r="K2" s="54"/>
      <c r="L2" s="54"/>
      <c r="M2" s="54"/>
      <c r="N2" s="54"/>
      <c r="O2" s="54"/>
      <c r="P2" s="55"/>
      <c r="Q2"/>
      <c r="R2" s="50"/>
      <c r="S2" s="50"/>
      <c r="T2" s="50"/>
      <c r="U2" s="50"/>
      <c r="V2" s="50"/>
      <c r="W2" s="50"/>
      <c r="X2" s="57"/>
      <c r="Y2" s="57"/>
    </row>
    <row r="3" spans="1:25" ht="14.45" customHeight="1">
      <c r="A3" s="2" t="s">
        <v>182</v>
      </c>
      <c r="B3" s="54"/>
      <c r="C3" s="54"/>
      <c r="D3" s="54"/>
      <c r="E3" s="54"/>
      <c r="F3" s="54"/>
      <c r="G3" s="55"/>
      <c r="H3" s="55"/>
      <c r="I3" s="54"/>
      <c r="J3" s="54"/>
      <c r="K3" s="54"/>
      <c r="L3" s="54"/>
      <c r="M3" s="54"/>
      <c r="N3" s="54"/>
      <c r="O3" s="54"/>
      <c r="P3" s="55"/>
      <c r="Q3" s="1"/>
      <c r="R3" s="50"/>
      <c r="S3" s="50"/>
      <c r="T3" s="50"/>
      <c r="U3" s="50"/>
      <c r="V3" s="50"/>
      <c r="W3" s="50"/>
      <c r="X3" s="57"/>
      <c r="Y3" s="57"/>
    </row>
    <row r="4" spans="1:25" ht="14.45" customHeight="1">
      <c r="A4" s="10" t="s">
        <v>143</v>
      </c>
      <c r="B4" s="54"/>
      <c r="C4" s="54"/>
      <c r="D4" s="54"/>
      <c r="E4" s="54"/>
      <c r="F4" s="54"/>
      <c r="G4" s="55"/>
      <c r="H4" s="55"/>
      <c r="I4" s="54"/>
      <c r="J4" s="54"/>
      <c r="K4" s="54"/>
      <c r="L4" s="54"/>
      <c r="M4" s="54"/>
      <c r="N4" s="54"/>
      <c r="O4" s="54"/>
      <c r="P4" s="54"/>
      <c r="Q4" s="1"/>
      <c r="R4" s="50"/>
      <c r="S4" s="50"/>
      <c r="T4" s="50"/>
      <c r="U4" s="50"/>
      <c r="V4" s="50"/>
      <c r="W4" s="50"/>
      <c r="X4" s="57"/>
      <c r="Y4" s="57"/>
    </row>
    <row r="5" spans="1:25" ht="14.1" customHeight="1">
      <c r="A5" s="64" t="s">
        <v>183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1"/>
      <c r="R5" s="50"/>
      <c r="S5" s="50"/>
      <c r="T5" s="50"/>
      <c r="U5" s="50"/>
      <c r="V5" s="50"/>
      <c r="W5" s="50"/>
      <c r="X5" s="57"/>
      <c r="Y5" s="57"/>
    </row>
    <row r="6" spans="1:25" ht="30" customHeight="1">
      <c r="A6" s="8"/>
      <c r="B6" s="3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0"/>
      <c r="S6" s="50"/>
      <c r="T6" s="50"/>
      <c r="U6" s="50"/>
      <c r="V6" s="50"/>
      <c r="W6" s="50"/>
      <c r="X6" s="57"/>
      <c r="Y6" s="57"/>
    </row>
    <row r="7" spans="1:25">
      <c r="A7" s="1"/>
      <c r="B7" s="1"/>
      <c r="C7" s="1" t="s">
        <v>154</v>
      </c>
      <c r="D7" s="1"/>
      <c r="E7" s="1"/>
      <c r="F7" s="1"/>
      <c r="G7" s="1"/>
      <c r="H7" s="1" t="s">
        <v>155</v>
      </c>
      <c r="I7" s="1"/>
      <c r="J7" s="1"/>
      <c r="K7" s="1"/>
      <c r="L7" s="1"/>
      <c r="M7" s="44" t="s">
        <v>156</v>
      </c>
      <c r="N7" s="1"/>
      <c r="O7" s="1"/>
      <c r="P7" s="1"/>
      <c r="Q7" s="1"/>
      <c r="R7" s="50"/>
      <c r="S7" s="50"/>
      <c r="T7" s="50"/>
      <c r="U7" s="50"/>
      <c r="V7" s="50"/>
      <c r="W7" s="50"/>
      <c r="X7" s="57"/>
      <c r="Y7" s="57"/>
    </row>
    <row r="8" spans="1:25">
      <c r="A8" s="1"/>
      <c r="B8" s="1"/>
      <c r="C8" s="46" t="s">
        <v>3</v>
      </c>
      <c r="D8" s="46" t="s">
        <v>4</v>
      </c>
      <c r="E8" s="46" t="s">
        <v>109</v>
      </c>
      <c r="F8" s="46" t="s">
        <v>6</v>
      </c>
      <c r="G8" s="47"/>
      <c r="H8" s="46" t="s">
        <v>3</v>
      </c>
      <c r="I8" s="46" t="s">
        <v>4</v>
      </c>
      <c r="J8" s="46" t="s">
        <v>109</v>
      </c>
      <c r="K8" s="46" t="s">
        <v>6</v>
      </c>
      <c r="L8" s="47"/>
      <c r="M8" s="46" t="s">
        <v>3</v>
      </c>
      <c r="N8" s="46" t="s">
        <v>4</v>
      </c>
      <c r="O8" s="46" t="s">
        <v>109</v>
      </c>
      <c r="P8" s="46" t="s">
        <v>6</v>
      </c>
      <c r="Q8" s="1"/>
      <c r="R8" s="50"/>
      <c r="S8" s="50"/>
      <c r="T8" s="50"/>
      <c r="U8" s="50"/>
      <c r="V8" s="50"/>
      <c r="W8" s="50"/>
      <c r="X8" s="57"/>
      <c r="Y8" s="57"/>
    </row>
    <row r="9" spans="1:25">
      <c r="A9" s="1"/>
      <c r="B9" s="1"/>
      <c r="C9" s="46"/>
      <c r="D9" s="46"/>
      <c r="E9" s="46"/>
      <c r="F9" s="46"/>
      <c r="G9" s="47"/>
      <c r="H9" s="46"/>
      <c r="I9" s="46"/>
      <c r="J9" s="46"/>
      <c r="K9" s="46"/>
      <c r="L9" s="47"/>
      <c r="M9" s="46"/>
      <c r="N9" s="46"/>
      <c r="O9" s="46"/>
      <c r="P9" s="46"/>
      <c r="Q9" s="1"/>
      <c r="R9" s="50"/>
      <c r="S9" s="50"/>
      <c r="T9" s="50"/>
      <c r="U9" s="50"/>
      <c r="V9" s="50"/>
      <c r="W9" s="50"/>
      <c r="X9" s="57"/>
      <c r="Y9" s="57"/>
    </row>
    <row r="10" spans="1:25" ht="13.15" hidden="1" customHeight="1">
      <c r="A10" s="1" t="s">
        <v>184</v>
      </c>
      <c r="B10" s="1"/>
      <c r="C10" s="65">
        <v>0</v>
      </c>
      <c r="D10" s="65">
        <v>0</v>
      </c>
      <c r="E10" s="65">
        <v>0</v>
      </c>
      <c r="F10" s="5">
        <f>SUM(C10:E10)</f>
        <v>0</v>
      </c>
      <c r="G10" s="5"/>
      <c r="H10" s="65">
        <v>0</v>
      </c>
      <c r="I10" s="65">
        <v>0</v>
      </c>
      <c r="J10" s="65">
        <v>0</v>
      </c>
      <c r="K10" s="5">
        <f>SUM(H10:J10)</f>
        <v>0</v>
      </c>
      <c r="L10" s="5"/>
      <c r="M10" s="5">
        <f>H10+C10</f>
        <v>0</v>
      </c>
      <c r="N10" s="5">
        <f>I10+D10</f>
        <v>0</v>
      </c>
      <c r="O10" s="5">
        <f>J10+E10</f>
        <v>0</v>
      </c>
      <c r="P10" s="5">
        <f>K10+F10</f>
        <v>0</v>
      </c>
      <c r="Q10" s="1"/>
      <c r="R10" s="50"/>
      <c r="S10" s="49"/>
      <c r="T10" s="49"/>
      <c r="U10" s="49"/>
      <c r="V10" s="49"/>
      <c r="W10" s="49"/>
    </row>
    <row r="11" spans="1:25" ht="13.15" hidden="1" customHeight="1">
      <c r="A11" s="1"/>
      <c r="B11" s="1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"/>
      <c r="R11" s="50"/>
      <c r="S11" s="50"/>
      <c r="T11" s="50"/>
      <c r="U11" s="50"/>
      <c r="V11" s="50"/>
      <c r="W11" s="49"/>
    </row>
    <row r="12" spans="1:25" ht="13.15" hidden="1" customHeight="1">
      <c r="A12" s="1" t="s">
        <v>185</v>
      </c>
      <c r="B12" s="1"/>
      <c r="C12" s="65">
        <v>0</v>
      </c>
      <c r="D12" s="65">
        <v>0</v>
      </c>
      <c r="E12" s="65">
        <v>0</v>
      </c>
      <c r="F12" s="5">
        <f>SUM(C12:E12)</f>
        <v>0</v>
      </c>
      <c r="G12" s="5"/>
      <c r="H12" s="65">
        <v>0</v>
      </c>
      <c r="I12" s="65">
        <v>0</v>
      </c>
      <c r="J12" s="65">
        <v>0</v>
      </c>
      <c r="K12" s="5">
        <f>SUM(H12:J12)</f>
        <v>0</v>
      </c>
      <c r="L12" s="5"/>
      <c r="M12" s="5">
        <f>H12+C12</f>
        <v>0</v>
      </c>
      <c r="N12" s="5">
        <f>I12+D12</f>
        <v>0</v>
      </c>
      <c r="O12" s="5">
        <f>J12+E12</f>
        <v>0</v>
      </c>
      <c r="P12" s="5">
        <f>K12+F12</f>
        <v>0</v>
      </c>
      <c r="Q12" s="1"/>
      <c r="R12" s="50"/>
      <c r="S12" s="50"/>
      <c r="T12"/>
      <c r="U12"/>
      <c r="V12"/>
      <c r="W12" s="50"/>
      <c r="X12" s="57"/>
      <c r="Y12" s="57"/>
    </row>
    <row r="13" spans="1:25" ht="13.15" customHeight="1">
      <c r="A13" s="3"/>
      <c r="B13" s="1"/>
      <c r="C13" s="4"/>
      <c r="D13" s="4"/>
      <c r="E13" s="4"/>
      <c r="F13" s="5"/>
      <c r="G13" s="5"/>
      <c r="H13" s="4"/>
      <c r="I13" s="4"/>
      <c r="J13" s="4"/>
      <c r="K13" s="5"/>
      <c r="L13" s="5"/>
      <c r="M13" s="5"/>
      <c r="N13" s="5"/>
      <c r="O13" s="5"/>
      <c r="P13" s="5"/>
      <c r="Q13" s="1"/>
      <c r="R13" s="50"/>
      <c r="S13" s="50"/>
      <c r="T13" s="50"/>
      <c r="U13" s="50"/>
      <c r="V13" s="50"/>
      <c r="W13" s="50"/>
      <c r="X13" s="57"/>
      <c r="Y13" s="57"/>
    </row>
    <row r="14" spans="1:25" ht="13.15" customHeight="1">
      <c r="A14" s="1" t="s">
        <v>186</v>
      </c>
      <c r="B14" s="1"/>
      <c r="C14" s="50">
        <v>654</v>
      </c>
      <c r="D14" s="50">
        <v>4223</v>
      </c>
      <c r="E14" s="50">
        <v>933</v>
      </c>
      <c r="F14" s="1">
        <v>5810</v>
      </c>
      <c r="G14" s="1"/>
      <c r="H14" s="50">
        <v>537</v>
      </c>
      <c r="I14" s="50">
        <v>2201</v>
      </c>
      <c r="J14" s="50">
        <v>1836</v>
      </c>
      <c r="K14" s="1">
        <v>4574</v>
      </c>
      <c r="L14" s="1"/>
      <c r="M14" s="1">
        <v>1191</v>
      </c>
      <c r="N14" s="1">
        <v>6424</v>
      </c>
      <c r="O14" s="1">
        <v>2769</v>
      </c>
      <c r="P14" s="1">
        <v>10384</v>
      </c>
    </row>
    <row r="15" spans="1:25" ht="13.15" customHeight="1">
      <c r="A15" s="1"/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  <c r="R15" s="50"/>
      <c r="S15" s="49"/>
      <c r="T15" s="49"/>
      <c r="U15" s="49"/>
      <c r="V15" s="49"/>
      <c r="W15" s="49"/>
    </row>
    <row r="16" spans="1:25" ht="13.15" customHeight="1">
      <c r="A16" s="1"/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  <c r="R16" s="50"/>
      <c r="S16" s="49"/>
      <c r="T16" s="49"/>
      <c r="U16" s="49"/>
      <c r="V16" s="49"/>
      <c r="W16" s="49"/>
    </row>
    <row r="17" spans="1:23" ht="13.15" customHeight="1">
      <c r="A17" s="1"/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  <c r="R17" s="50"/>
      <c r="S17" s="49"/>
      <c r="T17" s="49"/>
      <c r="U17" s="49"/>
      <c r="V17" s="49"/>
    </row>
    <row r="18" spans="1:23" ht="13.15" customHeight="1">
      <c r="A18" s="1"/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  <c r="R18" s="50"/>
      <c r="S18" s="49"/>
      <c r="T18" s="49"/>
      <c r="U18" s="49"/>
      <c r="V18" s="49"/>
      <c r="W18" s="49"/>
    </row>
    <row r="19" spans="1:23" ht="13.15" customHeight="1">
      <c r="A19" s="1"/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  <c r="R19" s="50"/>
      <c r="S19" s="49"/>
      <c r="T19" s="49"/>
      <c r="U19" s="49"/>
      <c r="V19" s="49"/>
      <c r="W19" s="49"/>
    </row>
    <row r="20" spans="1:23" ht="13.15" customHeight="1">
      <c r="A20" s="1"/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1"/>
      <c r="R20" s="50"/>
      <c r="S20" s="49"/>
      <c r="T20" s="49"/>
      <c r="U20" s="49"/>
      <c r="V20" s="49"/>
      <c r="W20" s="49"/>
    </row>
    <row r="21" spans="1:23" ht="13.15" customHeight="1">
      <c r="A21" s="1"/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"/>
      <c r="R21" s="50"/>
      <c r="S21" s="49"/>
      <c r="T21" s="49"/>
      <c r="U21" s="49"/>
      <c r="V21" s="49"/>
      <c r="W21" s="49"/>
    </row>
    <row r="22" spans="1:23" ht="13.15" customHeight="1">
      <c r="A22" s="1"/>
      <c r="B22" s="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1"/>
      <c r="R22" s="50"/>
      <c r="S22" s="49"/>
      <c r="T22" s="49"/>
      <c r="U22" s="49"/>
      <c r="V22" s="49"/>
      <c r="W22" s="49"/>
    </row>
    <row r="23" spans="1:23" ht="13.15" customHeight="1">
      <c r="A23" s="1"/>
      <c r="B23" s="1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1"/>
      <c r="R23" s="50"/>
      <c r="S23" s="49"/>
      <c r="T23" s="49"/>
      <c r="U23" s="49"/>
      <c r="V23" s="49"/>
      <c r="W23" s="49"/>
    </row>
    <row r="24" spans="1:23" ht="13.15" customHeight="1">
      <c r="A24" s="1"/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1"/>
      <c r="R24" s="50"/>
      <c r="S24" s="49"/>
      <c r="T24" s="49"/>
      <c r="U24" s="49"/>
      <c r="V24" s="49"/>
      <c r="W24" s="49"/>
    </row>
    <row r="25" spans="1:23" ht="13.15" customHeight="1">
      <c r="A25" s="1"/>
      <c r="B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1"/>
      <c r="R25" s="50"/>
      <c r="S25" s="49"/>
      <c r="T25" s="49"/>
      <c r="U25" s="49"/>
      <c r="V25" s="49"/>
      <c r="W25" s="49"/>
    </row>
    <row r="26" spans="1:23" ht="13.15" customHeight="1">
      <c r="A26" s="1"/>
      <c r="B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1"/>
      <c r="R26" s="50"/>
      <c r="S26" s="49"/>
      <c r="T26" s="49"/>
      <c r="U26" s="49"/>
      <c r="V26" s="49"/>
      <c r="W26" s="49"/>
    </row>
    <row r="27" spans="1:23" ht="13.15" customHeight="1">
      <c r="A27" s="1"/>
      <c r="B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  <c r="R27" s="50"/>
      <c r="S27" s="49"/>
      <c r="T27" s="49"/>
      <c r="U27" s="49"/>
      <c r="V27" s="49"/>
      <c r="W27" s="49"/>
    </row>
    <row r="28" spans="1:23" ht="13.15" customHeight="1">
      <c r="A28" s="1"/>
      <c r="B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  <c r="R28" s="50"/>
      <c r="S28" s="49"/>
      <c r="T28" s="49"/>
      <c r="U28" s="49"/>
      <c r="V28" s="49"/>
      <c r="W28" s="49"/>
    </row>
    <row r="29" spans="1:23" ht="13.15" customHeight="1">
      <c r="A29" s="1"/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  <c r="R29" s="50"/>
      <c r="S29" s="49"/>
      <c r="T29" s="49"/>
      <c r="U29" s="49"/>
      <c r="V29" s="49"/>
      <c r="W29" s="49"/>
    </row>
    <row r="30" spans="1:23" ht="13.15" customHeight="1">
      <c r="A30" s="1"/>
      <c r="B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  <c r="R30" s="50"/>
      <c r="S30" s="49"/>
      <c r="T30" s="49"/>
      <c r="U30" s="49"/>
      <c r="V30" s="49"/>
      <c r="W30" s="49"/>
    </row>
    <row r="31" spans="1:23" ht="13.15" customHeight="1">
      <c r="A31" s="1"/>
      <c r="B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  <c r="R31" s="50"/>
      <c r="S31" s="49"/>
      <c r="T31" s="49"/>
      <c r="U31" s="49"/>
      <c r="V31" s="49"/>
      <c r="W31" s="49"/>
    </row>
    <row r="32" spans="1:23" ht="13.15" customHeight="1">
      <c r="A32" s="1"/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  <c r="R32" s="50"/>
      <c r="S32" s="49"/>
      <c r="T32" s="49"/>
      <c r="U32" s="49"/>
      <c r="V32" s="49"/>
      <c r="W32" s="49"/>
    </row>
    <row r="33" spans="1:23" ht="13.15" customHeight="1">
      <c r="A33" s="1"/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  <c r="R33" s="50"/>
      <c r="S33" s="49"/>
      <c r="T33" s="49"/>
      <c r="U33" s="49"/>
      <c r="V33" s="49"/>
      <c r="W33" s="49"/>
    </row>
    <row r="34" spans="1:23" ht="13.15" customHeight="1">
      <c r="A34" s="1"/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  <c r="R34" s="50"/>
      <c r="S34" s="49"/>
      <c r="T34" s="49"/>
      <c r="U34" s="49"/>
      <c r="V34" s="49"/>
      <c r="W34" s="49"/>
    </row>
    <row r="35" spans="1:23" ht="13.15" customHeight="1">
      <c r="A35" s="1"/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  <c r="R35" s="50"/>
      <c r="S35" s="49"/>
      <c r="T35" s="49"/>
      <c r="U35" s="49"/>
      <c r="V35" s="49"/>
      <c r="W35" s="49"/>
    </row>
    <row r="36" spans="1:23" ht="13.15" customHeight="1">
      <c r="A36" s="1"/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  <c r="R36" s="50"/>
      <c r="S36" s="49"/>
      <c r="T36" s="49"/>
      <c r="U36" s="49"/>
      <c r="V36" s="49"/>
      <c r="W36" s="49"/>
    </row>
    <row r="37" spans="1:23" ht="13.15" customHeight="1">
      <c r="A37" s="1"/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  <c r="R37" s="50"/>
      <c r="S37" s="49"/>
      <c r="T37" s="49"/>
      <c r="U37" s="49"/>
      <c r="V37" s="49"/>
      <c r="W37" s="49"/>
    </row>
    <row r="38" spans="1:23" ht="13.15" customHeight="1">
      <c r="A38" s="1"/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  <c r="R38" s="50"/>
      <c r="S38" s="49"/>
      <c r="T38" s="49"/>
      <c r="U38" s="49"/>
      <c r="V38" s="49"/>
      <c r="W38" s="49"/>
    </row>
    <row r="39" spans="1:23" ht="13.15" customHeight="1">
      <c r="A39" s="1"/>
      <c r="B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  <c r="R39" s="50"/>
      <c r="S39" s="49"/>
      <c r="T39" s="49"/>
      <c r="U39" s="49"/>
      <c r="V39" s="49"/>
      <c r="W39" s="49"/>
    </row>
    <row r="40" spans="1:23" ht="12" customHeight="1">
      <c r="A40" s="43"/>
      <c r="B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  <c r="R40" s="50"/>
      <c r="S40" s="49"/>
      <c r="T40" s="49"/>
      <c r="U40" s="49"/>
      <c r="V40" s="49"/>
      <c r="W40" s="49"/>
    </row>
    <row r="41" spans="1:23" ht="9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0"/>
      <c r="S41" s="49"/>
      <c r="T41" s="49"/>
      <c r="U41" s="49"/>
      <c r="V41" s="49"/>
      <c r="W41" s="49"/>
    </row>
    <row r="42" spans="1:23" ht="10.9" customHeight="1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66"/>
      <c r="Q42" s="1"/>
      <c r="R42" s="50"/>
      <c r="S42" s="49"/>
      <c r="T42" s="49"/>
      <c r="U42" s="49"/>
      <c r="V42" s="49"/>
      <c r="W42" s="49"/>
    </row>
    <row r="43" spans="1:23" ht="10.9" customHeight="1">
      <c r="A43" s="6" t="s">
        <v>151</v>
      </c>
      <c r="B43" s="1"/>
      <c r="C43" s="5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2" t="s">
        <v>187</v>
      </c>
      <c r="Q43" s="1"/>
      <c r="R43" s="50"/>
      <c r="S43" s="49"/>
      <c r="T43" s="49"/>
      <c r="U43" s="49"/>
      <c r="V43" s="49"/>
      <c r="W43" s="49"/>
    </row>
    <row r="44" spans="1:23" ht="10.15" customHeight="1">
      <c r="Q44" s="1"/>
      <c r="R44" s="50"/>
      <c r="S44" s="49"/>
      <c r="T44" s="49"/>
      <c r="U44" s="49"/>
      <c r="V44" s="49"/>
      <c r="W44" s="49"/>
    </row>
    <row r="45" spans="1:23">
      <c r="A45" s="60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2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9"/>
      <c r="R46" s="49"/>
      <c r="S46" s="49"/>
      <c r="T46" s="49"/>
      <c r="U46" s="49"/>
      <c r="V46" s="49"/>
      <c r="W46" s="49"/>
    </row>
    <row r="47" spans="1:23">
      <c r="A47" s="1"/>
      <c r="B47" s="1"/>
      <c r="C47" s="61"/>
      <c r="D47" s="61"/>
      <c r="E47" s="61"/>
      <c r="F47" s="1"/>
      <c r="G47" s="1"/>
      <c r="H47" s="62"/>
      <c r="I47" s="62"/>
      <c r="J47" s="62"/>
      <c r="K47" s="1"/>
      <c r="L47" s="1"/>
      <c r="M47" s="1"/>
      <c r="N47" s="1"/>
      <c r="O47" s="1"/>
      <c r="P47" s="1"/>
      <c r="Q47" s="49"/>
      <c r="R47" s="49"/>
      <c r="S47" s="49"/>
      <c r="T47" s="49"/>
      <c r="U47" s="49"/>
      <c r="V47" s="49"/>
      <c r="W47" s="49"/>
    </row>
    <row r="48" spans="1:23">
      <c r="A48" s="1"/>
      <c r="B48" s="1"/>
      <c r="C48" s="61"/>
      <c r="D48" s="61"/>
      <c r="E48" s="61"/>
      <c r="F48" s="1"/>
      <c r="G48" s="1"/>
      <c r="H48" s="62"/>
      <c r="I48" s="62"/>
      <c r="J48" s="62"/>
      <c r="K48" s="1"/>
      <c r="L48" s="1"/>
      <c r="M48" s="1"/>
      <c r="N48" s="1"/>
      <c r="O48" s="1"/>
      <c r="P48" s="1"/>
    </row>
    <row r="49" spans="1:16">
      <c r="A49" s="1"/>
      <c r="B49" s="1"/>
      <c r="C49" s="63"/>
      <c r="D49" s="63"/>
      <c r="E49" s="6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61"/>
      <c r="D50" s="61"/>
      <c r="E50" s="61"/>
      <c r="F50" s="1"/>
      <c r="G50" s="1"/>
      <c r="H50" s="62"/>
      <c r="I50" s="62"/>
      <c r="J50" s="62"/>
      <c r="K50" s="1"/>
      <c r="L50" s="1"/>
      <c r="M50" s="1"/>
      <c r="N50" s="1"/>
      <c r="O50" s="1"/>
      <c r="P50" s="1"/>
    </row>
    <row r="51" spans="1:16">
      <c r="A51" s="1"/>
      <c r="B51" s="1"/>
      <c r="C51" s="61"/>
      <c r="D51" s="61"/>
      <c r="E51" s="61"/>
      <c r="F51" s="1"/>
      <c r="G51" s="1"/>
      <c r="H51" s="62"/>
      <c r="I51" s="62"/>
      <c r="J51" s="62"/>
      <c r="K51" s="1"/>
      <c r="L51" s="1"/>
      <c r="M51" s="1"/>
      <c r="N51" s="1"/>
      <c r="O51" s="1"/>
      <c r="P51" s="1"/>
    </row>
    <row r="52" spans="1:16">
      <c r="A52" s="1"/>
      <c r="B52" s="1"/>
      <c r="C52" s="61"/>
      <c r="D52" s="61"/>
      <c r="E52" s="61"/>
      <c r="F52" s="1"/>
      <c r="G52" s="1"/>
      <c r="H52" s="62"/>
      <c r="I52" s="62"/>
      <c r="J52" s="62"/>
      <c r="K52" s="1"/>
      <c r="L52" s="1"/>
      <c r="M52" s="1"/>
      <c r="N52" s="1"/>
      <c r="O52" s="1"/>
      <c r="P52" s="1"/>
    </row>
    <row r="53" spans="1:16">
      <c r="A53" s="1"/>
      <c r="B53" s="1"/>
      <c r="C53" s="63"/>
      <c r="D53" s="63"/>
      <c r="E53" s="6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61"/>
      <c r="D54" s="61"/>
      <c r="E54" s="61"/>
      <c r="F54" s="1"/>
      <c r="G54" s="1"/>
      <c r="H54" s="62"/>
      <c r="I54" s="62"/>
      <c r="J54" s="62"/>
      <c r="K54" s="1"/>
      <c r="L54" s="1"/>
      <c r="M54" s="1"/>
      <c r="N54" s="1"/>
      <c r="O54" s="1"/>
      <c r="P54" s="1"/>
    </row>
    <row r="55" spans="1:16">
      <c r="A55" s="1"/>
      <c r="B55" s="1"/>
      <c r="C55" s="61"/>
      <c r="D55" s="6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</sheetData>
  <mergeCells count="1">
    <mergeCell ref="A5:P5"/>
  </mergeCells>
  <printOptions horizontalCentered="1"/>
  <pageMargins left="0.5" right="0.5" top="0.7" bottom="0.5" header="0.26" footer="0.5"/>
  <pageSetup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37EE9-00B3-4050-9218-737E530263D8}">
  <sheetPr transitionEvaluation="1"/>
  <dimension ref="A2:Y86"/>
  <sheetViews>
    <sheetView workbookViewId="0"/>
  </sheetViews>
  <sheetFormatPr defaultColWidth="9.7109375" defaultRowHeight="12.75"/>
  <cols>
    <col min="1" max="1" width="2.42578125" style="7" customWidth="1"/>
    <col min="2" max="2" width="30" style="7" customWidth="1"/>
    <col min="3" max="3" width="8.7109375" style="7" customWidth="1"/>
    <col min="4" max="5" width="7" style="7" customWidth="1"/>
    <col min="6" max="6" width="8" style="7" customWidth="1"/>
    <col min="7" max="7" width="2.5703125" style="7" customWidth="1"/>
    <col min="8" max="8" width="7" style="7" customWidth="1"/>
    <col min="9" max="9" width="7.140625" style="7" customWidth="1"/>
    <col min="10" max="11" width="7" style="7" customWidth="1"/>
    <col min="12" max="12" width="2.42578125" style="7" customWidth="1"/>
    <col min="13" max="13" width="8.42578125" style="7" customWidth="1"/>
    <col min="14" max="14" width="8.85546875" style="7" customWidth="1"/>
    <col min="15" max="15" width="7.140625" style="7" customWidth="1"/>
    <col min="16" max="16" width="8" style="7" customWidth="1"/>
    <col min="17" max="17" width="10.42578125" style="7" customWidth="1"/>
    <col min="18" max="16384" width="9.7109375" style="7"/>
  </cols>
  <sheetData>
    <row r="2" spans="1:25" ht="14.45" customHeight="1">
      <c r="A2" s="2" t="s">
        <v>181</v>
      </c>
      <c r="B2" s="54"/>
      <c r="C2" s="54"/>
      <c r="D2" s="54"/>
      <c r="E2" s="54"/>
      <c r="F2" s="54"/>
      <c r="G2" s="55"/>
      <c r="H2" s="55"/>
      <c r="I2" s="54"/>
      <c r="J2" s="54"/>
      <c r="K2" s="54"/>
      <c r="L2" s="54"/>
      <c r="M2" s="54"/>
      <c r="N2" s="54"/>
      <c r="O2" s="54"/>
      <c r="P2" s="55"/>
      <c r="Q2"/>
      <c r="R2" s="50"/>
      <c r="S2" s="50"/>
      <c r="T2" s="50"/>
      <c r="U2" s="50"/>
      <c r="V2" s="50"/>
      <c r="W2" s="50"/>
      <c r="X2" s="57"/>
      <c r="Y2" s="57"/>
    </row>
    <row r="3" spans="1:25" ht="14.45" customHeight="1">
      <c r="A3" s="2" t="s">
        <v>188</v>
      </c>
      <c r="B3" s="54"/>
      <c r="C3" s="54"/>
      <c r="D3" s="54"/>
      <c r="E3" s="54"/>
      <c r="F3" s="54"/>
      <c r="G3" s="55"/>
      <c r="H3" s="55"/>
      <c r="I3" s="54"/>
      <c r="J3" s="54"/>
      <c r="K3" s="54"/>
      <c r="L3" s="54"/>
      <c r="M3" s="54"/>
      <c r="N3" s="54"/>
      <c r="O3" s="54"/>
      <c r="P3" s="55"/>
      <c r="Q3" s="1"/>
      <c r="W3" s="50"/>
      <c r="X3" s="57"/>
      <c r="Y3" s="57"/>
    </row>
    <row r="4" spans="1:25" ht="14.45" customHeight="1">
      <c r="A4" s="10" t="s">
        <v>143</v>
      </c>
      <c r="B4" s="54"/>
      <c r="C4" s="54"/>
      <c r="D4" s="54"/>
      <c r="E4" s="54"/>
      <c r="F4" s="54"/>
      <c r="G4" s="55"/>
      <c r="H4" s="55"/>
      <c r="I4" s="54"/>
      <c r="J4" s="54"/>
      <c r="K4" s="54"/>
      <c r="L4" s="54"/>
      <c r="M4" s="54"/>
      <c r="N4" s="54"/>
      <c r="O4" s="54"/>
      <c r="P4" s="54"/>
      <c r="Q4" s="1"/>
      <c r="R4" s="50"/>
      <c r="S4" s="50"/>
      <c r="T4" s="50"/>
      <c r="U4" s="50"/>
      <c r="V4" s="50"/>
      <c r="W4" s="50"/>
      <c r="X4" s="57"/>
      <c r="Y4" s="57"/>
    </row>
    <row r="5" spans="1:25" ht="14.1" customHeight="1">
      <c r="A5" s="64" t="s">
        <v>189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1"/>
      <c r="R5" s="50"/>
      <c r="S5" s="50"/>
      <c r="T5" s="50"/>
      <c r="U5" s="50"/>
      <c r="V5" s="50"/>
      <c r="W5" s="50"/>
      <c r="X5" s="57"/>
      <c r="Y5" s="57"/>
    </row>
    <row r="6" spans="1:25" ht="30" customHeight="1">
      <c r="A6" s="8"/>
      <c r="B6" s="3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0"/>
      <c r="S6" s="50"/>
      <c r="T6" s="50"/>
      <c r="U6" s="50"/>
      <c r="V6" s="50"/>
      <c r="W6" s="50"/>
      <c r="X6" s="57"/>
      <c r="Y6" s="57"/>
    </row>
    <row r="7" spans="1:25">
      <c r="A7" s="1"/>
      <c r="B7" s="1"/>
      <c r="C7" s="1" t="s">
        <v>154</v>
      </c>
      <c r="D7" s="1"/>
      <c r="E7" s="1"/>
      <c r="F7" s="1"/>
      <c r="G7" s="1"/>
      <c r="H7" s="1" t="s">
        <v>155</v>
      </c>
      <c r="I7" s="1"/>
      <c r="J7" s="1"/>
      <c r="K7" s="1"/>
      <c r="L7" s="1"/>
      <c r="M7" s="44" t="s">
        <v>156</v>
      </c>
      <c r="N7" s="1"/>
      <c r="O7" s="1"/>
      <c r="P7" s="1"/>
      <c r="Q7" s="1"/>
      <c r="R7" s="50"/>
      <c r="S7" s="50"/>
      <c r="T7" s="50"/>
      <c r="U7" s="50"/>
      <c r="V7" s="50"/>
      <c r="W7" s="50"/>
      <c r="X7" s="57"/>
      <c r="Y7" s="57"/>
    </row>
    <row r="8" spans="1:25">
      <c r="A8" s="1"/>
      <c r="B8" s="1"/>
      <c r="C8" s="46" t="s">
        <v>3</v>
      </c>
      <c r="D8" s="46" t="s">
        <v>4</v>
      </c>
      <c r="E8" s="46" t="s">
        <v>109</v>
      </c>
      <c r="F8" s="46" t="s">
        <v>6</v>
      </c>
      <c r="G8" s="47"/>
      <c r="H8" s="46" t="s">
        <v>3</v>
      </c>
      <c r="I8" s="46" t="s">
        <v>4</v>
      </c>
      <c r="J8" s="46" t="s">
        <v>109</v>
      </c>
      <c r="K8" s="46" t="s">
        <v>6</v>
      </c>
      <c r="L8" s="47"/>
      <c r="M8" s="46" t="s">
        <v>3</v>
      </c>
      <c r="N8" s="46" t="s">
        <v>4</v>
      </c>
      <c r="O8" s="46" t="s">
        <v>109</v>
      </c>
      <c r="P8" s="46" t="s">
        <v>6</v>
      </c>
      <c r="Q8" s="1"/>
      <c r="R8" s="50"/>
      <c r="S8" s="50"/>
      <c r="T8" s="50"/>
      <c r="U8" s="50"/>
      <c r="V8" s="50"/>
      <c r="W8" s="50"/>
      <c r="X8" s="57"/>
      <c r="Y8" s="57"/>
    </row>
    <row r="9" spans="1:25" ht="14.1" hidden="1" customHeight="1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50"/>
      <c r="S9" s="50"/>
      <c r="T9" s="50"/>
      <c r="U9" s="50"/>
      <c r="V9" s="50"/>
      <c r="W9" s="50"/>
      <c r="X9" s="57"/>
      <c r="Y9" s="57"/>
    </row>
    <row r="10" spans="1:25" ht="14.1" hidden="1" customHeight="1">
      <c r="A10" s="1"/>
      <c r="B10" s="1" t="s">
        <v>190</v>
      </c>
      <c r="C10" s="50">
        <v>0</v>
      </c>
      <c r="D10" s="50">
        <v>0</v>
      </c>
      <c r="E10" s="50">
        <v>0</v>
      </c>
      <c r="F10" s="1">
        <f>SUM(C10:E10)</f>
        <v>0</v>
      </c>
      <c r="G10" s="1"/>
      <c r="H10" s="50">
        <v>0</v>
      </c>
      <c r="I10" s="50">
        <v>0</v>
      </c>
      <c r="J10" s="50">
        <v>0</v>
      </c>
      <c r="K10" s="1">
        <f>SUM(H10:J10)</f>
        <v>0</v>
      </c>
      <c r="L10" s="1"/>
      <c r="M10" s="1">
        <f t="shared" ref="M10:P11" si="0">H10+C10</f>
        <v>0</v>
      </c>
      <c r="N10" s="1">
        <f t="shared" si="0"/>
        <v>0</v>
      </c>
      <c r="O10" s="1">
        <f t="shared" si="0"/>
        <v>0</v>
      </c>
      <c r="P10" s="1">
        <f t="shared" si="0"/>
        <v>0</v>
      </c>
      <c r="Q10" s="1"/>
      <c r="R10" s="50"/>
      <c r="S10" s="50"/>
      <c r="T10" s="50"/>
      <c r="U10" s="50"/>
      <c r="V10" s="50"/>
      <c r="W10" s="50"/>
      <c r="X10" s="57"/>
      <c r="Y10" s="57"/>
    </row>
    <row r="11" spans="1:25" ht="14.1" hidden="1" customHeight="1">
      <c r="A11" s="1"/>
      <c r="B11" s="1" t="s">
        <v>11</v>
      </c>
      <c r="C11" s="50">
        <v>0</v>
      </c>
      <c r="D11" s="50">
        <v>0</v>
      </c>
      <c r="E11" s="50">
        <v>0</v>
      </c>
      <c r="F11" s="1">
        <f>SUM(C11:E11)</f>
        <v>0</v>
      </c>
      <c r="G11" s="1"/>
      <c r="H11" s="50">
        <v>0</v>
      </c>
      <c r="I11" s="50">
        <v>0</v>
      </c>
      <c r="J11" s="50">
        <v>0</v>
      </c>
      <c r="K11" s="1">
        <f>SUM(H11:J11)</f>
        <v>0</v>
      </c>
      <c r="L11" s="1"/>
      <c r="M11" s="1">
        <f t="shared" si="0"/>
        <v>0</v>
      </c>
      <c r="N11" s="1">
        <f t="shared" si="0"/>
        <v>0</v>
      </c>
      <c r="O11" s="1">
        <f t="shared" si="0"/>
        <v>0</v>
      </c>
      <c r="P11" s="1">
        <f t="shared" si="0"/>
        <v>0</v>
      </c>
      <c r="Q11" s="1"/>
      <c r="R11" s="50"/>
      <c r="S11" s="50"/>
      <c r="T11" s="50"/>
      <c r="U11" s="50"/>
      <c r="V11" s="50"/>
      <c r="W11" s="50"/>
      <c r="X11" s="57"/>
      <c r="Y11" s="57"/>
    </row>
    <row r="12" spans="1:25" ht="14.1" hidden="1" customHeight="1">
      <c r="A12" s="1" t="s">
        <v>12</v>
      </c>
      <c r="B12" s="1"/>
      <c r="C12" s="50">
        <f>SUM(C10:C11)</f>
        <v>0</v>
      </c>
      <c r="D12" s="50">
        <f>SUM(D10:D11)</f>
        <v>0</v>
      </c>
      <c r="E12" s="50">
        <f>SUM(E10:E11)</f>
        <v>0</v>
      </c>
      <c r="F12" s="1">
        <f>SUM(F10:F11)</f>
        <v>0</v>
      </c>
      <c r="G12" s="1"/>
      <c r="H12" s="50">
        <f>SUM(H10:H11)</f>
        <v>0</v>
      </c>
      <c r="I12" s="50">
        <f>SUM(I10:I11)</f>
        <v>0</v>
      </c>
      <c r="J12" s="50">
        <f>SUM(J10:J11)</f>
        <v>0</v>
      </c>
      <c r="K12" s="1">
        <f>SUM(K10:K11)</f>
        <v>0</v>
      </c>
      <c r="L12" s="1"/>
      <c r="M12" s="1">
        <f>SUM(M10:M11)</f>
        <v>0</v>
      </c>
      <c r="N12" s="1">
        <f>SUM(N10:N11)</f>
        <v>0</v>
      </c>
      <c r="O12" s="1">
        <f>SUM(O10:O11)</f>
        <v>0</v>
      </c>
      <c r="P12" s="1">
        <f>SUM(P10:P11)</f>
        <v>0</v>
      </c>
      <c r="Q12" s="1"/>
      <c r="R12" s="50"/>
      <c r="S12" s="50"/>
      <c r="T12" s="50"/>
      <c r="U12" s="50"/>
      <c r="V12" s="50"/>
      <c r="W12" s="50"/>
      <c r="X12" s="57"/>
      <c r="Y12" s="57"/>
    </row>
    <row r="13" spans="1:25" ht="14.1" hidden="1" customHeight="1">
      <c r="A13" s="1"/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"/>
      <c r="R13" s="50"/>
      <c r="S13" s="50"/>
      <c r="T13" s="50"/>
      <c r="U13" s="50"/>
      <c r="V13" s="50"/>
      <c r="W13" s="50"/>
      <c r="X13" s="57"/>
      <c r="Y13" s="57"/>
    </row>
    <row r="14" spans="1:25" ht="14.1" customHeight="1">
      <c r="A14" s="1" t="s">
        <v>141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1"/>
      <c r="R14" s="50"/>
      <c r="S14" s="50"/>
      <c r="T14" s="50"/>
      <c r="U14" s="50"/>
      <c r="V14" s="50"/>
      <c r="W14" s="50"/>
      <c r="X14" s="57"/>
      <c r="Y14" s="57"/>
    </row>
    <row r="15" spans="1:25" ht="14.1" hidden="1" customHeight="1">
      <c r="A15" s="1"/>
      <c r="B15" s="1" t="s">
        <v>14</v>
      </c>
      <c r="C15" s="50">
        <v>0</v>
      </c>
      <c r="D15" s="50">
        <v>0</v>
      </c>
      <c r="E15" s="50">
        <v>0</v>
      </c>
      <c r="F15" s="1">
        <v>0</v>
      </c>
      <c r="G15" s="1"/>
      <c r="H15" s="50">
        <v>0</v>
      </c>
      <c r="I15" s="50">
        <v>0</v>
      </c>
      <c r="J15" s="50">
        <v>0</v>
      </c>
      <c r="K15" s="1">
        <v>0</v>
      </c>
      <c r="L15" s="1"/>
      <c r="M15" s="1">
        <v>0</v>
      </c>
      <c r="N15" s="1">
        <v>0</v>
      </c>
      <c r="O15" s="1">
        <v>0</v>
      </c>
      <c r="P15" s="1">
        <v>0</v>
      </c>
      <c r="Q15" s="1"/>
      <c r="R15" s="50"/>
      <c r="S15" s="50"/>
      <c r="T15" s="50"/>
      <c r="U15" s="50"/>
      <c r="V15" s="50"/>
      <c r="W15" s="50"/>
      <c r="X15" s="57"/>
      <c r="Y15" s="57"/>
    </row>
    <row r="16" spans="1:25" ht="14.1" hidden="1" customHeight="1">
      <c r="A16" s="1"/>
      <c r="B16" s="1" t="s">
        <v>17</v>
      </c>
      <c r="C16" s="50">
        <v>0</v>
      </c>
      <c r="D16" s="50">
        <v>0</v>
      </c>
      <c r="E16" s="50">
        <v>0</v>
      </c>
      <c r="F16" s="1">
        <v>0</v>
      </c>
      <c r="G16" s="1"/>
      <c r="H16" s="50">
        <v>0</v>
      </c>
      <c r="I16" s="50">
        <v>0</v>
      </c>
      <c r="J16" s="50">
        <v>0</v>
      </c>
      <c r="K16" s="1">
        <v>0</v>
      </c>
      <c r="L16" s="1"/>
      <c r="M16" s="1">
        <v>0</v>
      </c>
      <c r="N16" s="1">
        <v>0</v>
      </c>
      <c r="O16" s="1">
        <v>0</v>
      </c>
      <c r="P16" s="1">
        <v>0</v>
      </c>
      <c r="Q16" s="1"/>
      <c r="R16" s="50"/>
      <c r="S16" s="50"/>
      <c r="T16" s="50"/>
      <c r="U16" s="50"/>
      <c r="V16" s="50"/>
      <c r="W16" s="50"/>
      <c r="X16" s="57"/>
      <c r="Y16" s="57"/>
    </row>
    <row r="17" spans="1:25" ht="14.1" hidden="1" customHeight="1">
      <c r="A17" s="1"/>
      <c r="B17" s="1" t="s">
        <v>64</v>
      </c>
      <c r="C17" s="50">
        <v>0</v>
      </c>
      <c r="D17" s="50">
        <v>0</v>
      </c>
      <c r="E17" s="50">
        <v>0</v>
      </c>
      <c r="F17" s="1">
        <v>0</v>
      </c>
      <c r="G17" s="1"/>
      <c r="H17" s="50">
        <v>0</v>
      </c>
      <c r="I17" s="50">
        <v>0</v>
      </c>
      <c r="J17" s="50">
        <v>0</v>
      </c>
      <c r="K17" s="1">
        <v>0</v>
      </c>
      <c r="L17" s="1"/>
      <c r="M17" s="1">
        <v>0</v>
      </c>
      <c r="N17" s="1">
        <v>0</v>
      </c>
      <c r="O17" s="1">
        <v>0</v>
      </c>
      <c r="P17" s="1">
        <v>0</v>
      </c>
      <c r="Q17" s="1"/>
      <c r="R17" s="50"/>
      <c r="S17" s="50"/>
      <c r="T17" s="50"/>
      <c r="U17" s="50"/>
      <c r="V17" s="50"/>
      <c r="W17" s="50"/>
      <c r="X17" s="57"/>
      <c r="Y17" s="57"/>
    </row>
    <row r="18" spans="1:25" ht="14.1" hidden="1" customHeight="1">
      <c r="A18" s="1"/>
      <c r="B18" s="1" t="s">
        <v>18</v>
      </c>
      <c r="C18" s="50">
        <v>0</v>
      </c>
      <c r="D18" s="50">
        <v>0</v>
      </c>
      <c r="E18" s="50">
        <v>0</v>
      </c>
      <c r="F18" s="1">
        <v>0</v>
      </c>
      <c r="G18" s="1"/>
      <c r="H18" s="50">
        <v>0</v>
      </c>
      <c r="I18" s="50">
        <v>0</v>
      </c>
      <c r="J18" s="50">
        <v>0</v>
      </c>
      <c r="K18" s="1">
        <v>0</v>
      </c>
      <c r="L18" s="1"/>
      <c r="M18" s="1">
        <v>0</v>
      </c>
      <c r="N18" s="1">
        <v>0</v>
      </c>
      <c r="O18" s="1">
        <v>0</v>
      </c>
      <c r="P18" s="1">
        <v>0</v>
      </c>
      <c r="Q18" s="1"/>
      <c r="R18" s="50"/>
      <c r="S18" s="50"/>
      <c r="T18" s="50"/>
      <c r="U18" s="50"/>
      <c r="V18" s="50"/>
      <c r="W18" s="50"/>
      <c r="X18" s="57"/>
      <c r="Y18" s="57"/>
    </row>
    <row r="19" spans="1:25" ht="14.1" customHeight="1">
      <c r="A19" s="1"/>
      <c r="B19" s="1" t="s">
        <v>24</v>
      </c>
      <c r="C19" s="50">
        <v>88</v>
      </c>
      <c r="D19" s="50">
        <v>0</v>
      </c>
      <c r="E19" s="50">
        <v>0</v>
      </c>
      <c r="F19" s="1">
        <v>88</v>
      </c>
      <c r="G19" s="1"/>
      <c r="H19" s="50">
        <v>72</v>
      </c>
      <c r="I19" s="50">
        <v>0</v>
      </c>
      <c r="J19" s="50">
        <v>0</v>
      </c>
      <c r="K19" s="1">
        <v>72</v>
      </c>
      <c r="L19" s="1"/>
      <c r="M19" s="1">
        <v>160</v>
      </c>
      <c r="N19" s="1">
        <v>0</v>
      </c>
      <c r="O19" s="1">
        <v>0</v>
      </c>
      <c r="P19" s="1">
        <v>160</v>
      </c>
      <c r="Q19" s="1"/>
      <c r="R19" s="50"/>
      <c r="S19" s="50"/>
      <c r="T19" s="50"/>
      <c r="U19" s="50"/>
      <c r="V19" s="50"/>
      <c r="W19" s="50"/>
      <c r="X19" s="57"/>
      <c r="Y19" s="57"/>
    </row>
    <row r="20" spans="1:25" ht="14.1" hidden="1" customHeight="1">
      <c r="A20" s="1"/>
      <c r="B20" s="1" t="s">
        <v>25</v>
      </c>
      <c r="C20" s="50">
        <v>0</v>
      </c>
      <c r="D20" s="50">
        <v>0</v>
      </c>
      <c r="E20" s="50">
        <v>0</v>
      </c>
      <c r="F20" s="1">
        <v>0</v>
      </c>
      <c r="G20" s="1"/>
      <c r="H20" s="50">
        <v>0</v>
      </c>
      <c r="I20" s="50">
        <v>0</v>
      </c>
      <c r="J20" s="50">
        <v>0</v>
      </c>
      <c r="K20" s="1">
        <v>0</v>
      </c>
      <c r="L20" s="1"/>
      <c r="M20" s="1">
        <v>0</v>
      </c>
      <c r="N20" s="1">
        <v>0</v>
      </c>
      <c r="O20" s="1">
        <v>0</v>
      </c>
      <c r="P20" s="1">
        <v>0</v>
      </c>
      <c r="Q20" s="1"/>
      <c r="R20" s="50"/>
      <c r="S20" s="50"/>
      <c r="T20" s="50"/>
      <c r="U20" s="50"/>
      <c r="V20" s="50"/>
      <c r="W20" s="50"/>
      <c r="X20" s="57"/>
      <c r="Y20" s="57"/>
    </row>
    <row r="21" spans="1:25" ht="14.1" hidden="1" customHeight="1">
      <c r="A21" s="1"/>
      <c r="B21" s="1" t="s">
        <v>26</v>
      </c>
      <c r="C21" s="50">
        <v>0</v>
      </c>
      <c r="D21" s="50">
        <v>0</v>
      </c>
      <c r="E21" s="50">
        <v>0</v>
      </c>
      <c r="F21" s="1">
        <v>0</v>
      </c>
      <c r="G21" s="1"/>
      <c r="H21" s="50">
        <v>0</v>
      </c>
      <c r="I21" s="50">
        <v>0</v>
      </c>
      <c r="J21" s="50">
        <v>0</v>
      </c>
      <c r="K21" s="1">
        <v>0</v>
      </c>
      <c r="L21" s="1"/>
      <c r="M21" s="1">
        <v>0</v>
      </c>
      <c r="N21" s="1">
        <v>0</v>
      </c>
      <c r="O21" s="1">
        <v>0</v>
      </c>
      <c r="P21" s="1">
        <v>0</v>
      </c>
      <c r="Q21" s="1"/>
      <c r="R21" s="50"/>
      <c r="S21" s="50"/>
      <c r="T21" s="50"/>
      <c r="U21" s="50"/>
      <c r="V21" s="50"/>
      <c r="W21" s="50"/>
      <c r="X21" s="57"/>
      <c r="Y21" s="57"/>
    </row>
    <row r="22" spans="1:25" ht="14.1" customHeight="1">
      <c r="A22" s="1" t="s">
        <v>89</v>
      </c>
      <c r="B22" s="1"/>
      <c r="C22" s="1">
        <v>88</v>
      </c>
      <c r="D22" s="1">
        <v>0</v>
      </c>
      <c r="E22" s="1">
        <v>0</v>
      </c>
      <c r="F22" s="1">
        <v>88</v>
      </c>
      <c r="G22" s="1"/>
      <c r="H22" s="1">
        <v>72</v>
      </c>
      <c r="I22" s="1">
        <v>0</v>
      </c>
      <c r="J22" s="1">
        <v>0</v>
      </c>
      <c r="K22" s="1">
        <v>72</v>
      </c>
      <c r="L22" s="1"/>
      <c r="M22" s="1">
        <v>160</v>
      </c>
      <c r="N22" s="1">
        <v>0</v>
      </c>
      <c r="O22" s="1">
        <v>0</v>
      </c>
      <c r="P22" s="1">
        <v>160</v>
      </c>
      <c r="Q22" s="1"/>
      <c r="R22" s="50"/>
      <c r="S22" s="50"/>
      <c r="T22" s="50"/>
      <c r="U22" s="50"/>
      <c r="V22" s="50"/>
      <c r="W22" s="50"/>
      <c r="X22" s="57"/>
      <c r="Y22" s="57"/>
    </row>
    <row r="23" spans="1:25" ht="14.1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50"/>
      <c r="S23" s="49"/>
      <c r="T23" s="49"/>
      <c r="U23" s="49"/>
    </row>
    <row r="24" spans="1:25" ht="14.1" customHeight="1">
      <c r="A24" s="1" t="s">
        <v>90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50"/>
      <c r="S24" s="50"/>
      <c r="T24" s="50"/>
      <c r="U24" s="50"/>
      <c r="V24" s="50"/>
      <c r="W24" s="50"/>
      <c r="X24" s="57"/>
      <c r="Y24" s="57"/>
    </row>
    <row r="25" spans="1:25" ht="14.1" customHeight="1">
      <c r="A25" s="1"/>
      <c r="B25" s="1" t="s">
        <v>30</v>
      </c>
      <c r="C25" s="50">
        <v>81</v>
      </c>
      <c r="D25" s="50">
        <v>27</v>
      </c>
      <c r="E25" s="50">
        <v>0</v>
      </c>
      <c r="F25" s="1">
        <v>108</v>
      </c>
      <c r="G25" s="1"/>
      <c r="H25" s="50">
        <v>60</v>
      </c>
      <c r="I25" s="50">
        <v>36</v>
      </c>
      <c r="J25" s="50">
        <v>0</v>
      </c>
      <c r="K25" s="1">
        <v>96</v>
      </c>
      <c r="L25" s="1"/>
      <c r="M25" s="1">
        <v>141</v>
      </c>
      <c r="N25" s="1">
        <v>63</v>
      </c>
      <c r="O25" s="1">
        <v>0</v>
      </c>
      <c r="P25" s="1">
        <v>204</v>
      </c>
      <c r="Q25" s="1"/>
      <c r="R25" s="50"/>
      <c r="S25" s="50"/>
      <c r="T25" s="50"/>
      <c r="U25" s="50"/>
      <c r="V25" s="50"/>
      <c r="W25" s="50"/>
      <c r="X25" s="57"/>
      <c r="Y25" s="57"/>
    </row>
    <row r="26" spans="1:25" ht="14.1" customHeight="1">
      <c r="A26" s="1"/>
      <c r="B26" s="1" t="s">
        <v>110</v>
      </c>
      <c r="C26" s="50">
        <v>252</v>
      </c>
      <c r="D26" s="50">
        <v>0</v>
      </c>
      <c r="E26" s="50">
        <v>0</v>
      </c>
      <c r="F26" s="1">
        <v>252</v>
      </c>
      <c r="G26" s="1"/>
      <c r="H26" s="50">
        <v>168</v>
      </c>
      <c r="I26" s="50">
        <v>0</v>
      </c>
      <c r="J26" s="50">
        <v>0</v>
      </c>
      <c r="K26" s="1">
        <v>168</v>
      </c>
      <c r="L26" s="1"/>
      <c r="M26" s="1">
        <v>420</v>
      </c>
      <c r="N26" s="1">
        <v>0</v>
      </c>
      <c r="O26" s="1">
        <v>0</v>
      </c>
      <c r="P26" s="1">
        <v>420</v>
      </c>
      <c r="Q26" s="1"/>
      <c r="R26" s="50"/>
      <c r="S26" s="50"/>
      <c r="T26" s="50"/>
      <c r="U26" s="50"/>
      <c r="V26" s="50"/>
      <c r="W26" s="50"/>
      <c r="X26" s="57"/>
      <c r="Y26" s="57"/>
    </row>
    <row r="27" spans="1:25" ht="14.1" customHeight="1">
      <c r="A27" s="1" t="s">
        <v>31</v>
      </c>
      <c r="B27" s="1"/>
      <c r="C27" s="1">
        <v>333</v>
      </c>
      <c r="D27" s="1">
        <v>27</v>
      </c>
      <c r="E27" s="1">
        <v>0</v>
      </c>
      <c r="F27" s="1">
        <v>360</v>
      </c>
      <c r="G27" s="1"/>
      <c r="H27" s="1">
        <v>228</v>
      </c>
      <c r="I27" s="1">
        <v>36</v>
      </c>
      <c r="J27" s="1">
        <v>0</v>
      </c>
      <c r="K27" s="1">
        <v>264</v>
      </c>
      <c r="L27" s="1"/>
      <c r="M27" s="1">
        <v>561</v>
      </c>
      <c r="N27" s="1">
        <v>63</v>
      </c>
      <c r="O27" s="1">
        <v>0</v>
      </c>
      <c r="P27" s="1">
        <v>624</v>
      </c>
      <c r="Q27" s="1"/>
      <c r="R27" s="50"/>
      <c r="S27" s="50"/>
      <c r="T27" s="50"/>
      <c r="U27" s="50"/>
      <c r="V27" s="50"/>
      <c r="W27" s="50"/>
      <c r="X27" s="57"/>
      <c r="Y27" s="57"/>
    </row>
    <row r="28" spans="1:25" ht="14.1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50"/>
      <c r="S28" s="50"/>
      <c r="T28" s="50"/>
      <c r="U28" s="50"/>
      <c r="V28" s="50"/>
      <c r="W28" s="50"/>
      <c r="X28" s="57"/>
      <c r="Y28" s="57"/>
    </row>
    <row r="29" spans="1:25" ht="14.1" hidden="1" customHeight="1">
      <c r="A29" s="1" t="s">
        <v>98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50"/>
      <c r="S29" s="50"/>
      <c r="T29" s="50"/>
      <c r="U29" s="50"/>
      <c r="V29" s="57"/>
      <c r="W29" s="57"/>
      <c r="X29" s="57"/>
      <c r="Y29" s="57"/>
    </row>
    <row r="30" spans="1:25" ht="14.1" hidden="1" customHeight="1">
      <c r="A30" s="1" t="s">
        <v>32</v>
      </c>
      <c r="B30" s="1" t="s">
        <v>111</v>
      </c>
      <c r="C30" s="50">
        <v>0</v>
      </c>
      <c r="D30" s="50">
        <v>0</v>
      </c>
      <c r="E30" s="50">
        <v>0</v>
      </c>
      <c r="F30" s="1">
        <v>0</v>
      </c>
      <c r="G30" s="1"/>
      <c r="H30" s="50">
        <v>0</v>
      </c>
      <c r="I30" s="50">
        <v>0</v>
      </c>
      <c r="J30" s="50">
        <v>0</v>
      </c>
      <c r="K30" s="1">
        <v>0</v>
      </c>
      <c r="L30" s="1"/>
      <c r="M30" s="1">
        <v>0</v>
      </c>
      <c r="N30" s="1">
        <v>0</v>
      </c>
      <c r="O30" s="1">
        <v>0</v>
      </c>
      <c r="P30" s="1">
        <v>0</v>
      </c>
      <c r="Q30" s="1"/>
      <c r="R30" s="50"/>
      <c r="S30" s="50"/>
      <c r="T30" s="50"/>
      <c r="U30" s="50"/>
      <c r="V30" s="50"/>
      <c r="W30" s="50"/>
      <c r="X30" s="57"/>
      <c r="Y30" s="57"/>
    </row>
    <row r="31" spans="1:25" ht="14.1" hidden="1" customHeight="1">
      <c r="A31" s="1"/>
      <c r="B31" s="1" t="s">
        <v>93</v>
      </c>
      <c r="C31" s="50">
        <v>0</v>
      </c>
      <c r="D31" s="50">
        <v>0</v>
      </c>
      <c r="E31" s="50">
        <v>0</v>
      </c>
      <c r="F31" s="1">
        <v>0</v>
      </c>
      <c r="G31" s="1"/>
      <c r="H31" s="50">
        <v>0</v>
      </c>
      <c r="I31" s="50">
        <v>0</v>
      </c>
      <c r="J31" s="50">
        <v>0</v>
      </c>
      <c r="K31" s="1">
        <v>0</v>
      </c>
      <c r="L31" s="1"/>
      <c r="M31" s="1">
        <v>0</v>
      </c>
      <c r="N31" s="1">
        <v>0</v>
      </c>
      <c r="O31" s="1">
        <v>0</v>
      </c>
      <c r="P31" s="1">
        <v>0</v>
      </c>
      <c r="Q31" s="1"/>
      <c r="R31" s="50"/>
      <c r="S31" s="50"/>
      <c r="T31" s="50"/>
      <c r="U31" s="50"/>
      <c r="V31" s="50"/>
      <c r="W31" s="50"/>
      <c r="X31" s="57"/>
      <c r="Y31" s="57"/>
    </row>
    <row r="32" spans="1:25" ht="14.1" hidden="1" customHeight="1">
      <c r="A32" s="1"/>
      <c r="B32" s="1" t="s">
        <v>169</v>
      </c>
      <c r="C32" s="50">
        <v>0</v>
      </c>
      <c r="D32" s="50">
        <v>0</v>
      </c>
      <c r="E32" s="50">
        <v>0</v>
      </c>
      <c r="F32" s="1">
        <v>0</v>
      </c>
      <c r="G32" s="1"/>
      <c r="H32" s="50">
        <v>0</v>
      </c>
      <c r="I32" s="50">
        <v>0</v>
      </c>
      <c r="J32" s="50">
        <v>0</v>
      </c>
      <c r="K32" s="1">
        <v>0</v>
      </c>
      <c r="L32" s="1"/>
      <c r="M32" s="1">
        <v>0</v>
      </c>
      <c r="N32" s="1">
        <v>0</v>
      </c>
      <c r="O32" s="1">
        <v>0</v>
      </c>
      <c r="P32" s="1">
        <v>0</v>
      </c>
      <c r="Q32" s="1"/>
      <c r="R32" s="50"/>
      <c r="S32" s="50"/>
      <c r="T32" s="50"/>
      <c r="U32" s="50"/>
      <c r="V32" s="50"/>
      <c r="W32" s="50"/>
      <c r="X32" s="57"/>
      <c r="Y32" s="57"/>
    </row>
    <row r="33" spans="1:25" ht="14.1" hidden="1" customHeight="1">
      <c r="A33" s="1" t="s">
        <v>33</v>
      </c>
      <c r="B33" s="1"/>
      <c r="C33" s="1">
        <v>0</v>
      </c>
      <c r="D33" s="1">
        <v>0</v>
      </c>
      <c r="E33" s="1">
        <v>0</v>
      </c>
      <c r="F33" s="1">
        <v>0</v>
      </c>
      <c r="G33" s="1"/>
      <c r="H33" s="1">
        <v>0</v>
      </c>
      <c r="I33" s="1">
        <v>0</v>
      </c>
      <c r="J33" s="1">
        <v>0</v>
      </c>
      <c r="K33" s="1">
        <v>0</v>
      </c>
      <c r="L33" s="1"/>
      <c r="M33" s="1">
        <v>0</v>
      </c>
      <c r="N33" s="1">
        <v>0</v>
      </c>
      <c r="O33" s="1">
        <v>0</v>
      </c>
      <c r="P33" s="1">
        <v>0</v>
      </c>
      <c r="Q33" s="1"/>
      <c r="R33" s="50"/>
      <c r="S33" s="50"/>
      <c r="T33" s="50"/>
      <c r="U33" s="50"/>
      <c r="V33" s="57"/>
      <c r="W33" s="57"/>
      <c r="X33" s="57"/>
      <c r="Y33" s="57"/>
    </row>
    <row r="34" spans="1:25" ht="14.1" hidden="1" customHeight="1">
      <c r="A34" s="1"/>
      <c r="B34" s="1"/>
      <c r="C34" s="1"/>
      <c r="D34" s="1"/>
      <c r="E34" s="1"/>
      <c r="F34" s="47"/>
      <c r="G34" s="47"/>
      <c r="H34" s="1"/>
      <c r="I34" s="1"/>
      <c r="J34" s="1"/>
      <c r="K34" s="47"/>
      <c r="L34" s="47"/>
      <c r="M34" s="47"/>
      <c r="N34" s="47"/>
      <c r="O34" s="47"/>
      <c r="P34" s="47"/>
      <c r="Q34" s="1"/>
      <c r="R34" s="50"/>
      <c r="S34" s="57"/>
      <c r="T34" s="57"/>
      <c r="U34" s="57"/>
      <c r="V34" s="57"/>
      <c r="W34" s="57"/>
      <c r="X34" s="57"/>
      <c r="Y34" s="57"/>
    </row>
    <row r="35" spans="1:25" ht="14.1" customHeight="1">
      <c r="A35" s="36" t="s">
        <v>95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50"/>
      <c r="S35" s="50"/>
      <c r="T35" s="50"/>
      <c r="U35" s="50"/>
      <c r="V35" s="50"/>
      <c r="W35" s="50"/>
      <c r="X35" s="57"/>
      <c r="Y35" s="57"/>
    </row>
    <row r="36" spans="1:25" ht="14.1" customHeight="1">
      <c r="A36" s="36"/>
      <c r="B36" s="1" t="s">
        <v>42</v>
      </c>
      <c r="C36" s="50">
        <v>108</v>
      </c>
      <c r="D36" s="50">
        <v>192</v>
      </c>
      <c r="E36" s="50">
        <v>0</v>
      </c>
      <c r="F36" s="1">
        <v>300</v>
      </c>
      <c r="G36" s="1"/>
      <c r="H36" s="50">
        <v>123</v>
      </c>
      <c r="I36" s="50">
        <v>123</v>
      </c>
      <c r="J36" s="50">
        <v>0</v>
      </c>
      <c r="K36" s="1">
        <v>246</v>
      </c>
      <c r="L36" s="1"/>
      <c r="M36" s="1">
        <v>231</v>
      </c>
      <c r="N36" s="1">
        <v>315</v>
      </c>
      <c r="O36" s="1">
        <v>0</v>
      </c>
      <c r="P36" s="1">
        <v>546</v>
      </c>
      <c r="Q36" s="1"/>
      <c r="R36" s="50"/>
      <c r="S36" s="50"/>
      <c r="T36" s="50"/>
      <c r="U36" s="50"/>
      <c r="V36" s="50"/>
      <c r="W36" s="50"/>
      <c r="X36" s="57"/>
      <c r="Y36" s="57"/>
    </row>
    <row r="37" spans="1:25" ht="14.1" customHeight="1">
      <c r="A37" s="36"/>
      <c r="B37" s="1" t="s">
        <v>43</v>
      </c>
      <c r="C37" s="50">
        <v>0</v>
      </c>
      <c r="D37" s="50">
        <v>126</v>
      </c>
      <c r="E37" s="50">
        <v>0</v>
      </c>
      <c r="F37" s="1">
        <v>126</v>
      </c>
      <c r="G37" s="1"/>
      <c r="H37" s="50">
        <v>0</v>
      </c>
      <c r="I37" s="50">
        <v>87</v>
      </c>
      <c r="J37" s="50">
        <v>0</v>
      </c>
      <c r="K37" s="1">
        <v>87</v>
      </c>
      <c r="L37" s="1"/>
      <c r="M37" s="1">
        <v>0</v>
      </c>
      <c r="N37" s="1">
        <v>213</v>
      </c>
      <c r="O37" s="1">
        <v>0</v>
      </c>
      <c r="P37" s="1">
        <v>213</v>
      </c>
      <c r="Q37" s="1"/>
      <c r="R37" s="50"/>
      <c r="S37" s="50"/>
      <c r="T37" s="50"/>
      <c r="U37" s="50"/>
      <c r="V37" s="50"/>
      <c r="W37" s="50"/>
      <c r="X37" s="57"/>
      <c r="Y37" s="57"/>
    </row>
    <row r="38" spans="1:25" ht="14.1" customHeight="1">
      <c r="A38" s="1"/>
      <c r="B38" s="1" t="s">
        <v>44</v>
      </c>
      <c r="C38" s="50">
        <v>707</v>
      </c>
      <c r="D38" s="50">
        <v>1026</v>
      </c>
      <c r="E38" s="50">
        <v>0</v>
      </c>
      <c r="F38" s="1">
        <v>1733</v>
      </c>
      <c r="G38" s="1"/>
      <c r="H38" s="50">
        <v>371</v>
      </c>
      <c r="I38" s="50">
        <v>793</v>
      </c>
      <c r="J38" s="50">
        <v>0</v>
      </c>
      <c r="K38" s="1">
        <v>1164</v>
      </c>
      <c r="L38" s="1"/>
      <c r="M38" s="1">
        <v>1078</v>
      </c>
      <c r="N38" s="1">
        <v>1819</v>
      </c>
      <c r="O38" s="1">
        <v>0</v>
      </c>
      <c r="P38" s="1">
        <v>2897</v>
      </c>
      <c r="Q38" s="1"/>
      <c r="R38" s="50"/>
      <c r="S38" s="50"/>
      <c r="T38" s="50"/>
      <c r="U38" s="50"/>
      <c r="V38" s="50"/>
      <c r="W38" s="50"/>
      <c r="X38" s="57"/>
      <c r="Y38" s="57"/>
    </row>
    <row r="39" spans="1:25" ht="14.1" customHeight="1">
      <c r="A39" s="1" t="s">
        <v>70</v>
      </c>
      <c r="B39" s="1"/>
      <c r="C39" s="1">
        <v>815</v>
      </c>
      <c r="D39" s="1">
        <v>1344</v>
      </c>
      <c r="E39" s="1">
        <v>0</v>
      </c>
      <c r="F39" s="1">
        <v>2159</v>
      </c>
      <c r="G39" s="1"/>
      <c r="H39" s="1">
        <v>494</v>
      </c>
      <c r="I39" s="1">
        <v>1003</v>
      </c>
      <c r="J39" s="1">
        <v>0</v>
      </c>
      <c r="K39" s="1">
        <v>1497</v>
      </c>
      <c r="L39" s="1"/>
      <c r="M39" s="1">
        <v>1309</v>
      </c>
      <c r="N39" s="1">
        <v>2347</v>
      </c>
      <c r="O39" s="1">
        <v>0</v>
      </c>
      <c r="P39" s="1">
        <v>3656</v>
      </c>
      <c r="Q39" s="1"/>
      <c r="R39" s="50"/>
      <c r="S39" s="49"/>
      <c r="T39" s="49"/>
      <c r="U39" s="49"/>
      <c r="V39" s="49"/>
      <c r="W39" s="49"/>
    </row>
    <row r="40" spans="1:25" ht="14.1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50"/>
      <c r="S40" s="50"/>
      <c r="T40" s="50"/>
      <c r="U40" s="50"/>
      <c r="V40" s="50"/>
      <c r="W40" s="49"/>
    </row>
    <row r="41" spans="1:25" ht="14.1" hidden="1" customHeight="1">
      <c r="A41" s="1" t="s">
        <v>57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0"/>
      <c r="S41" s="50"/>
      <c r="T41" s="50"/>
      <c r="U41" s="50"/>
      <c r="V41" s="50"/>
      <c r="W41" s="50"/>
      <c r="X41" s="57"/>
      <c r="Y41" s="57"/>
    </row>
    <row r="42" spans="1:25" ht="14.1" hidden="1" customHeight="1">
      <c r="A42" s="1"/>
      <c r="B42" s="1" t="s">
        <v>57</v>
      </c>
      <c r="C42" s="50">
        <v>0</v>
      </c>
      <c r="D42" s="50">
        <v>0</v>
      </c>
      <c r="E42" s="50">
        <v>0</v>
      </c>
      <c r="F42" s="1">
        <v>0</v>
      </c>
      <c r="G42" s="1"/>
      <c r="H42" s="50">
        <v>0</v>
      </c>
      <c r="I42" s="50">
        <v>0</v>
      </c>
      <c r="J42" s="50">
        <v>0</v>
      </c>
      <c r="K42" s="1">
        <v>0</v>
      </c>
      <c r="L42" s="1"/>
      <c r="M42" s="1">
        <v>0</v>
      </c>
      <c r="N42" s="1">
        <v>0</v>
      </c>
      <c r="O42" s="1">
        <v>0</v>
      </c>
      <c r="P42" s="1">
        <v>0</v>
      </c>
      <c r="Q42" s="1"/>
      <c r="R42" s="50"/>
      <c r="S42" s="50"/>
      <c r="T42" s="50"/>
      <c r="U42" s="50"/>
      <c r="V42" s="50"/>
      <c r="W42" s="50"/>
      <c r="X42" s="57"/>
      <c r="Y42" s="57"/>
    </row>
    <row r="43" spans="1:25" ht="14.1" hidden="1" customHeight="1">
      <c r="A43" s="1" t="s">
        <v>85</v>
      </c>
      <c r="B43" s="1"/>
      <c r="C43" s="50">
        <v>0</v>
      </c>
      <c r="D43" s="50">
        <v>0</v>
      </c>
      <c r="E43" s="50">
        <v>0</v>
      </c>
      <c r="F43" s="50">
        <v>0</v>
      </c>
      <c r="G43" s="50"/>
      <c r="H43" s="50">
        <v>0</v>
      </c>
      <c r="I43" s="50">
        <v>0</v>
      </c>
      <c r="J43" s="50">
        <v>0</v>
      </c>
      <c r="K43" s="50">
        <v>0</v>
      </c>
      <c r="L43" s="50"/>
      <c r="M43" s="50">
        <v>0</v>
      </c>
      <c r="N43" s="50">
        <v>0</v>
      </c>
      <c r="O43" s="50">
        <v>0</v>
      </c>
      <c r="P43" s="50">
        <v>0</v>
      </c>
      <c r="Q43" s="1"/>
      <c r="R43" s="50"/>
      <c r="S43" s="49"/>
      <c r="T43" s="49"/>
      <c r="U43" s="49"/>
      <c r="V43" s="49"/>
      <c r="W43" s="49"/>
    </row>
    <row r="44" spans="1:25" ht="13.15" hidden="1" customHeight="1">
      <c r="A44" s="3"/>
      <c r="B44" s="1"/>
      <c r="C44" s="58"/>
      <c r="D44" s="58"/>
      <c r="E44" s="58"/>
      <c r="F44" s="1"/>
      <c r="G44" s="1"/>
      <c r="H44" s="58"/>
      <c r="I44" s="58"/>
      <c r="J44" s="58"/>
      <c r="K44" s="1"/>
      <c r="L44" s="1"/>
      <c r="M44" s="1"/>
      <c r="N44" s="1"/>
      <c r="O44" s="1"/>
      <c r="P44" s="1"/>
      <c r="Q44" s="1"/>
      <c r="R44" s="50"/>
      <c r="S44" s="50"/>
      <c r="T44" s="50"/>
      <c r="U44" s="50"/>
      <c r="V44" s="50"/>
      <c r="W44" s="50"/>
      <c r="X44" s="57"/>
      <c r="Y44" s="57"/>
    </row>
    <row r="45" spans="1:25" ht="13.15" customHeight="1">
      <c r="A45" s="1" t="s">
        <v>191</v>
      </c>
      <c r="B45" s="1"/>
      <c r="C45" s="1">
        <v>1236</v>
      </c>
      <c r="D45" s="1">
        <v>1371</v>
      </c>
      <c r="E45" s="1">
        <v>0</v>
      </c>
      <c r="F45" s="1">
        <v>2607</v>
      </c>
      <c r="G45" s="1"/>
      <c r="H45" s="1">
        <v>794</v>
      </c>
      <c r="I45" s="1">
        <v>1039</v>
      </c>
      <c r="J45" s="1">
        <v>0</v>
      </c>
      <c r="K45" s="1">
        <v>1833</v>
      </c>
      <c r="L45" s="1"/>
      <c r="M45" s="1">
        <v>2030</v>
      </c>
      <c r="N45" s="1">
        <v>2410</v>
      </c>
      <c r="O45" s="1">
        <v>0</v>
      </c>
      <c r="P45" s="1">
        <v>4440</v>
      </c>
      <c r="Q45" s="1"/>
      <c r="R45" s="50"/>
      <c r="S45" s="49"/>
      <c r="T45" s="49"/>
      <c r="U45" s="49"/>
      <c r="V45" s="49"/>
      <c r="W45" s="49"/>
    </row>
    <row r="46" spans="1:25" ht="13.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50"/>
      <c r="S46" s="49"/>
      <c r="T46" s="49"/>
      <c r="U46" s="49"/>
      <c r="V46" s="49"/>
      <c r="W46" s="49"/>
    </row>
    <row r="47" spans="1:25" ht="13.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50"/>
      <c r="S47" s="49"/>
      <c r="T47" s="49"/>
      <c r="U47" s="49"/>
      <c r="V47" s="49"/>
      <c r="W47" s="49"/>
    </row>
    <row r="48" spans="1:25" ht="13.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50"/>
      <c r="S48" s="49"/>
      <c r="T48" s="49"/>
      <c r="U48" s="49"/>
      <c r="V48" s="49"/>
      <c r="W48" s="49"/>
    </row>
    <row r="49" spans="1:23" ht="13.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50"/>
      <c r="S49" s="49"/>
      <c r="T49" s="49"/>
      <c r="U49" s="49"/>
      <c r="V49" s="49"/>
      <c r="W49" s="49"/>
    </row>
    <row r="50" spans="1:23" ht="13.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50"/>
      <c r="S50" s="49"/>
      <c r="T50" s="49"/>
      <c r="U50" s="49"/>
      <c r="V50" s="49"/>
      <c r="W50" s="49"/>
    </row>
    <row r="51" spans="1:23" ht="13.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50"/>
      <c r="S51" s="49"/>
      <c r="T51" s="49"/>
      <c r="U51" s="49"/>
      <c r="V51" s="49"/>
      <c r="W51" s="49"/>
    </row>
    <row r="52" spans="1:23" ht="13.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50"/>
      <c r="S52" s="49"/>
      <c r="T52" s="49"/>
      <c r="U52" s="49"/>
      <c r="V52" s="49"/>
      <c r="W52" s="49"/>
    </row>
    <row r="53" spans="1:23" ht="13.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50"/>
      <c r="S53" s="49"/>
      <c r="T53" s="49"/>
      <c r="U53" s="49"/>
      <c r="V53" s="49"/>
      <c r="W53" s="49"/>
    </row>
    <row r="54" spans="1:23" ht="13.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50"/>
      <c r="S54" s="49"/>
      <c r="T54" s="49"/>
      <c r="U54" s="49"/>
      <c r="V54" s="49"/>
      <c r="W54" s="49"/>
    </row>
    <row r="55" spans="1:23" ht="13.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50"/>
      <c r="S55" s="49"/>
      <c r="T55" s="49"/>
      <c r="U55" s="49"/>
      <c r="V55" s="49"/>
      <c r="W55" s="49"/>
    </row>
    <row r="56" spans="1:23" ht="13.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50"/>
      <c r="S56" s="49"/>
      <c r="T56" s="49"/>
      <c r="U56" s="49"/>
      <c r="V56" s="49"/>
      <c r="W56" s="49"/>
    </row>
    <row r="57" spans="1:23" ht="13.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0"/>
      <c r="S57" s="49"/>
      <c r="T57" s="49"/>
      <c r="U57" s="49"/>
      <c r="V57" s="49"/>
      <c r="W57" s="49"/>
    </row>
    <row r="58" spans="1:23" ht="13.1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50"/>
      <c r="S58" s="49"/>
      <c r="T58" s="49"/>
      <c r="U58" s="49"/>
      <c r="V58" s="49"/>
      <c r="W58" s="49"/>
    </row>
    <row r="59" spans="1:23">
      <c r="A59" s="1"/>
      <c r="B59" s="1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1"/>
      <c r="R59" s="50"/>
      <c r="S59" s="49"/>
      <c r="T59" s="49"/>
      <c r="U59" s="49"/>
      <c r="V59" s="49"/>
      <c r="W59" s="49"/>
    </row>
    <row r="60" spans="1:23" ht="6" customHeight="1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50"/>
      <c r="S60" s="49"/>
      <c r="T60" s="49"/>
      <c r="U60" s="49"/>
      <c r="V60" s="49"/>
      <c r="W60" s="49"/>
    </row>
    <row r="61" spans="1:23">
      <c r="A61" s="6" t="s">
        <v>151</v>
      </c>
      <c r="B61" s="1"/>
      <c r="C61" s="5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42" t="s">
        <v>187</v>
      </c>
      <c r="Q61" s="1"/>
      <c r="R61" s="50"/>
      <c r="S61" s="49"/>
      <c r="T61" s="49"/>
      <c r="U61" s="49"/>
      <c r="V61" s="49"/>
      <c r="W61" s="49"/>
    </row>
    <row r="62" spans="1:23" ht="10.15" customHeight="1">
      <c r="Q62" s="1"/>
      <c r="R62" s="50"/>
      <c r="S62" s="49"/>
      <c r="T62" s="49"/>
      <c r="U62" s="49"/>
      <c r="V62" s="49"/>
      <c r="W62" s="49"/>
    </row>
    <row r="63" spans="1:23">
      <c r="A63" s="60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</row>
    <row r="64" spans="1:2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9"/>
      <c r="R64" s="49"/>
      <c r="S64" s="49"/>
      <c r="T64" s="49"/>
      <c r="U64" s="49"/>
      <c r="V64" s="49"/>
      <c r="W64" s="49"/>
    </row>
    <row r="65" spans="1:23">
      <c r="A65" s="1"/>
      <c r="B65" s="1"/>
      <c r="C65" s="61"/>
      <c r="D65" s="61"/>
      <c r="E65" s="61"/>
      <c r="F65" s="1"/>
      <c r="G65" s="1"/>
      <c r="H65" s="62"/>
      <c r="I65" s="62"/>
      <c r="J65" s="62"/>
      <c r="K65" s="1"/>
      <c r="L65" s="1"/>
      <c r="M65" s="1"/>
      <c r="N65" s="1"/>
      <c r="O65" s="1"/>
      <c r="P65" s="1"/>
      <c r="Q65" s="49"/>
      <c r="R65" s="49"/>
      <c r="S65" s="49"/>
      <c r="T65" s="49"/>
      <c r="U65" s="49"/>
      <c r="V65" s="49"/>
      <c r="W65" s="49"/>
    </row>
    <row r="66" spans="1:23">
      <c r="A66" s="1"/>
      <c r="B66" s="1"/>
      <c r="C66" s="61"/>
      <c r="D66" s="61"/>
      <c r="E66" s="61"/>
      <c r="F66" s="1"/>
      <c r="G66" s="1"/>
      <c r="H66" s="62"/>
      <c r="I66" s="62"/>
      <c r="J66" s="62"/>
      <c r="K66" s="1"/>
      <c r="L66" s="1"/>
      <c r="M66" s="1"/>
      <c r="N66" s="1"/>
      <c r="O66" s="1"/>
      <c r="P66" s="1"/>
    </row>
    <row r="67" spans="1:23">
      <c r="A67" s="1"/>
      <c r="B67" s="1"/>
      <c r="C67" s="63"/>
      <c r="D67" s="63"/>
      <c r="E67" s="6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23">
      <c r="A68" s="1"/>
      <c r="B68" s="1"/>
      <c r="C68" s="61"/>
      <c r="D68" s="61"/>
      <c r="E68" s="61"/>
      <c r="F68" s="1"/>
      <c r="G68" s="1"/>
      <c r="H68" s="62"/>
      <c r="I68" s="62"/>
      <c r="J68" s="62"/>
      <c r="K68" s="1"/>
      <c r="L68" s="1"/>
      <c r="M68" s="1"/>
      <c r="N68" s="1"/>
      <c r="O68" s="1"/>
      <c r="P68" s="1"/>
    </row>
    <row r="69" spans="1:23">
      <c r="A69" s="1"/>
      <c r="B69" s="1"/>
      <c r="C69" s="61"/>
      <c r="D69" s="61"/>
      <c r="E69" s="61"/>
      <c r="F69" s="1"/>
      <c r="G69" s="1"/>
      <c r="H69" s="62"/>
      <c r="I69" s="62"/>
      <c r="J69" s="62"/>
      <c r="K69" s="1"/>
      <c r="L69" s="1"/>
      <c r="M69" s="1"/>
      <c r="N69" s="1"/>
      <c r="O69" s="1"/>
      <c r="P69" s="1"/>
    </row>
    <row r="70" spans="1:23">
      <c r="A70" s="1"/>
      <c r="B70" s="1"/>
      <c r="C70" s="61"/>
      <c r="D70" s="61"/>
      <c r="E70" s="61"/>
      <c r="F70" s="1"/>
      <c r="G70" s="1"/>
      <c r="H70" s="62"/>
      <c r="I70" s="62"/>
      <c r="J70" s="62"/>
      <c r="K70" s="1"/>
      <c r="L70" s="1"/>
      <c r="M70" s="1"/>
      <c r="N70" s="1"/>
      <c r="O70" s="1"/>
      <c r="P70" s="1"/>
    </row>
    <row r="71" spans="1:23">
      <c r="A71" s="1"/>
      <c r="B71" s="1"/>
      <c r="C71" s="63"/>
      <c r="D71" s="63"/>
      <c r="E71" s="6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23">
      <c r="A72" s="1"/>
      <c r="B72" s="1"/>
      <c r="C72" s="61"/>
      <c r="D72" s="61"/>
      <c r="E72" s="61"/>
      <c r="F72" s="1"/>
      <c r="G72" s="1"/>
      <c r="H72" s="62"/>
      <c r="I72" s="62"/>
      <c r="J72" s="62"/>
      <c r="K72" s="1"/>
      <c r="L72" s="1"/>
      <c r="M72" s="1"/>
      <c r="N72" s="1"/>
      <c r="O72" s="1"/>
      <c r="P72" s="1"/>
    </row>
    <row r="73" spans="1:23">
      <c r="A73" s="1"/>
      <c r="B73" s="1"/>
      <c r="C73" s="61"/>
      <c r="D73" s="61"/>
      <c r="E73" s="6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2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6" spans="1:2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2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2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</sheetData>
  <mergeCells count="1">
    <mergeCell ref="A5:P5"/>
  </mergeCells>
  <printOptions horizontalCentered="1"/>
  <pageMargins left="0.5" right="0.5" top="0.7" bottom="0.5" header="0.26" footer="0.5"/>
  <pageSetup scale="9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3294-5DEE-43F0-92CA-34763C3C1798}">
  <sheetPr transitionEvaluation="1"/>
  <dimension ref="A1:Y79"/>
  <sheetViews>
    <sheetView workbookViewId="0"/>
  </sheetViews>
  <sheetFormatPr defaultColWidth="9.7109375" defaultRowHeight="12.75"/>
  <cols>
    <col min="1" max="1" width="2.42578125" style="7" customWidth="1"/>
    <col min="2" max="2" width="30.42578125" style="7" customWidth="1"/>
    <col min="3" max="3" width="8.7109375" style="7" customWidth="1"/>
    <col min="4" max="5" width="7" style="7" customWidth="1"/>
    <col min="6" max="6" width="8" style="7" customWidth="1"/>
    <col min="7" max="7" width="2.5703125" style="7" customWidth="1"/>
    <col min="8" max="8" width="7" style="7" customWidth="1"/>
    <col min="9" max="9" width="7.140625" style="7" customWidth="1"/>
    <col min="10" max="11" width="7" style="7" customWidth="1"/>
    <col min="12" max="12" width="2.42578125" style="7" customWidth="1"/>
    <col min="13" max="13" width="8.42578125" style="7" customWidth="1"/>
    <col min="14" max="14" width="8.85546875" style="7" customWidth="1"/>
    <col min="15" max="15" width="7.140625" style="7" customWidth="1"/>
    <col min="16" max="16" width="8" style="7" customWidth="1"/>
    <col min="17" max="17" width="10.42578125" style="7" customWidth="1"/>
    <col min="18" max="16384" width="9.7109375" style="7"/>
  </cols>
  <sheetData>
    <row r="1" spans="1:25">
      <c r="Q1" s="67"/>
    </row>
    <row r="2" spans="1:25" ht="14.45" customHeight="1">
      <c r="A2" s="2" t="s">
        <v>181</v>
      </c>
      <c r="B2" s="54"/>
      <c r="C2" s="54"/>
      <c r="D2" s="54"/>
      <c r="E2" s="54"/>
      <c r="F2" s="54"/>
      <c r="G2" s="55"/>
      <c r="H2" s="55"/>
      <c r="I2" s="54"/>
      <c r="J2" s="54"/>
      <c r="K2" s="54"/>
      <c r="L2" s="54"/>
      <c r="M2" s="54"/>
      <c r="N2" s="54"/>
      <c r="O2" s="54"/>
      <c r="P2" s="55"/>
      <c r="Q2"/>
      <c r="R2" s="50"/>
      <c r="S2" s="50"/>
      <c r="T2" s="50"/>
      <c r="U2" s="50"/>
      <c r="V2" s="50"/>
      <c r="W2" s="50"/>
      <c r="X2" s="57"/>
      <c r="Y2" s="57"/>
    </row>
    <row r="3" spans="1:25" ht="14.45" customHeight="1">
      <c r="A3" s="2" t="s">
        <v>192</v>
      </c>
      <c r="B3" s="54"/>
      <c r="C3" s="54"/>
      <c r="D3" s="54"/>
      <c r="E3" s="54"/>
      <c r="F3" s="54"/>
      <c r="G3" s="55"/>
      <c r="H3" s="55"/>
      <c r="I3" s="54"/>
      <c r="J3" s="54"/>
      <c r="K3" s="54"/>
      <c r="L3" s="54"/>
      <c r="M3" s="54"/>
      <c r="N3" s="54"/>
      <c r="O3" s="54"/>
      <c r="P3" s="55"/>
      <c r="Q3" s="1"/>
      <c r="R3" s="50"/>
      <c r="S3" s="50"/>
      <c r="T3" s="50"/>
      <c r="U3" s="50"/>
      <c r="V3" s="50"/>
      <c r="W3" s="50"/>
      <c r="X3" s="57"/>
      <c r="Y3" s="57"/>
    </row>
    <row r="4" spans="1:25" ht="14.45" customHeight="1">
      <c r="A4" s="10" t="s">
        <v>143</v>
      </c>
      <c r="B4" s="54"/>
      <c r="C4" s="54"/>
      <c r="D4" s="54"/>
      <c r="E4" s="54"/>
      <c r="F4" s="54"/>
      <c r="G4" s="55"/>
      <c r="H4" s="55"/>
      <c r="I4" s="54"/>
      <c r="J4" s="54"/>
      <c r="K4" s="54"/>
      <c r="L4" s="54"/>
      <c r="M4" s="54"/>
      <c r="N4" s="54"/>
      <c r="O4" s="54"/>
      <c r="P4" s="54"/>
      <c r="Q4" s="1"/>
      <c r="R4" s="50"/>
      <c r="S4" s="50"/>
      <c r="T4" s="50"/>
      <c r="U4" s="50"/>
      <c r="V4" s="50"/>
      <c r="W4" s="50"/>
      <c r="X4" s="57"/>
      <c r="Y4" s="57"/>
    </row>
    <row r="5" spans="1:25" ht="14.1" customHeight="1">
      <c r="A5" s="64" t="s">
        <v>193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1"/>
      <c r="R5" s="50"/>
      <c r="S5" s="50"/>
      <c r="T5" s="50"/>
      <c r="U5" s="50"/>
      <c r="V5" s="50"/>
      <c r="W5" s="50"/>
      <c r="X5" s="57"/>
      <c r="Y5" s="57"/>
    </row>
    <row r="6" spans="1:25" ht="15" customHeight="1">
      <c r="A6" s="8"/>
      <c r="B6" s="3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50"/>
      <c r="S6" s="50"/>
      <c r="T6" s="50"/>
      <c r="U6" s="50"/>
      <c r="V6" s="50"/>
      <c r="W6" s="50"/>
      <c r="X6" s="57"/>
      <c r="Y6" s="57"/>
    </row>
    <row r="7" spans="1:25">
      <c r="A7" s="1"/>
      <c r="B7" s="1"/>
      <c r="C7" s="1" t="s">
        <v>154</v>
      </c>
      <c r="D7" s="1"/>
      <c r="E7" s="1"/>
      <c r="F7" s="1"/>
      <c r="G7" s="1"/>
      <c r="H7" s="1" t="s">
        <v>155</v>
      </c>
      <c r="I7" s="1"/>
      <c r="J7" s="1"/>
      <c r="K7" s="1"/>
      <c r="L7" s="1"/>
      <c r="M7" s="44" t="s">
        <v>156</v>
      </c>
      <c r="N7" s="1"/>
      <c r="O7" s="1"/>
      <c r="P7" s="1"/>
      <c r="Q7" s="1"/>
      <c r="R7" s="50"/>
      <c r="S7" s="50"/>
      <c r="T7" s="50"/>
      <c r="U7" s="50"/>
      <c r="V7" s="50"/>
      <c r="W7" s="50"/>
      <c r="X7" s="57"/>
      <c r="Y7" s="57"/>
    </row>
    <row r="8" spans="1:25">
      <c r="A8" s="1"/>
      <c r="B8" s="1"/>
      <c r="C8" s="46" t="s">
        <v>3</v>
      </c>
      <c r="D8" s="46" t="s">
        <v>4</v>
      </c>
      <c r="E8" s="46" t="s">
        <v>109</v>
      </c>
      <c r="F8" s="46" t="s">
        <v>6</v>
      </c>
      <c r="G8" s="47"/>
      <c r="H8" s="46" t="s">
        <v>3</v>
      </c>
      <c r="I8" s="46" t="s">
        <v>4</v>
      </c>
      <c r="J8" s="46" t="s">
        <v>109</v>
      </c>
      <c r="K8" s="46" t="s">
        <v>6</v>
      </c>
      <c r="L8" s="47"/>
      <c r="M8" s="46" t="s">
        <v>3</v>
      </c>
      <c r="N8" s="46" t="s">
        <v>4</v>
      </c>
      <c r="O8" s="46" t="s">
        <v>109</v>
      </c>
      <c r="P8" s="46" t="s">
        <v>6</v>
      </c>
      <c r="Q8" s="1"/>
      <c r="R8" s="50"/>
      <c r="S8" s="50"/>
      <c r="T8" s="50"/>
      <c r="U8" s="50"/>
      <c r="V8" s="50"/>
      <c r="W8" s="50"/>
      <c r="X8" s="57"/>
      <c r="Y8" s="57"/>
    </row>
    <row r="9" spans="1:25" ht="12.6" hidden="1" customHeight="1">
      <c r="A9" s="36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68"/>
      <c r="S9" s="69"/>
      <c r="T9" s="70"/>
      <c r="U9" s="49"/>
    </row>
    <row r="10" spans="1:25" ht="12.6" hidden="1" customHeight="1">
      <c r="A10" s="1"/>
      <c r="B10" s="71" t="s">
        <v>11</v>
      </c>
      <c r="C10" s="50">
        <v>0</v>
      </c>
      <c r="D10" s="50">
        <v>0</v>
      </c>
      <c r="E10" s="50">
        <v>0</v>
      </c>
      <c r="F10" s="1">
        <f t="shared" ref="F10" si="0">SUM(C10:E10)</f>
        <v>0</v>
      </c>
      <c r="G10" s="1"/>
      <c r="H10" s="50">
        <v>0</v>
      </c>
      <c r="I10" s="50">
        <v>0</v>
      </c>
      <c r="J10" s="50">
        <v>0</v>
      </c>
      <c r="K10" s="1">
        <f>SUM(H10:J10)</f>
        <v>0</v>
      </c>
      <c r="L10" s="1"/>
      <c r="M10" s="1">
        <f>H10+C10</f>
        <v>0</v>
      </c>
      <c r="N10" s="1">
        <f>I10+D10</f>
        <v>0</v>
      </c>
      <c r="O10" s="1">
        <f>J10+E10</f>
        <v>0</v>
      </c>
      <c r="P10" s="1">
        <f>K10+F10</f>
        <v>0</v>
      </c>
      <c r="Q10" s="1"/>
      <c r="R10" s="68"/>
      <c r="S10" s="69"/>
      <c r="T10" s="70"/>
      <c r="U10" s="49"/>
    </row>
    <row r="11" spans="1:25" ht="12.6" hidden="1" customHeight="1">
      <c r="A11" s="36" t="s">
        <v>12</v>
      </c>
      <c r="B11" s="1"/>
      <c r="C11" s="1">
        <f>+C10</f>
        <v>0</v>
      </c>
      <c r="D11" s="1">
        <f t="shared" ref="D11:F11" si="1">+D10</f>
        <v>0</v>
      </c>
      <c r="E11" s="1">
        <f t="shared" si="1"/>
        <v>0</v>
      </c>
      <c r="F11" s="1">
        <f t="shared" si="1"/>
        <v>0</v>
      </c>
      <c r="G11" s="1"/>
      <c r="H11" s="1">
        <f>+H10</f>
        <v>0</v>
      </c>
      <c r="I11" s="1">
        <f t="shared" ref="I11:K11" si="2">+I10</f>
        <v>0</v>
      </c>
      <c r="J11" s="1">
        <f t="shared" si="2"/>
        <v>0</v>
      </c>
      <c r="K11" s="1">
        <f t="shared" si="2"/>
        <v>0</v>
      </c>
      <c r="L11" s="1"/>
      <c r="M11" s="1">
        <f t="shared" ref="M11:P11" si="3">+M10</f>
        <v>0</v>
      </c>
      <c r="N11" s="1">
        <f t="shared" si="3"/>
        <v>0</v>
      </c>
      <c r="O11" s="1">
        <f t="shared" si="3"/>
        <v>0</v>
      </c>
      <c r="P11" s="1">
        <f t="shared" si="3"/>
        <v>0</v>
      </c>
      <c r="Q11" s="1"/>
      <c r="R11" s="68"/>
      <c r="S11" s="69"/>
      <c r="T11" s="70"/>
      <c r="U11" s="49"/>
    </row>
    <row r="12" spans="1:25" ht="12" hidden="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68"/>
      <c r="S12" s="69"/>
      <c r="T12" s="70"/>
      <c r="U12" s="49"/>
    </row>
    <row r="13" spans="1:25" ht="12.6" customHeight="1">
      <c r="A13" s="1" t="s">
        <v>141</v>
      </c>
      <c r="B13" s="1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"/>
      <c r="R13" s="68"/>
      <c r="S13" s="69"/>
      <c r="T13" s="69"/>
      <c r="U13" s="50"/>
      <c r="V13" s="50"/>
      <c r="W13" s="50"/>
      <c r="X13" s="57"/>
      <c r="Y13" s="57"/>
    </row>
    <row r="14" spans="1:25" ht="12.6" customHeight="1">
      <c r="A14" s="1"/>
      <c r="B14" s="1" t="s">
        <v>15</v>
      </c>
      <c r="C14" s="50">
        <v>0</v>
      </c>
      <c r="D14" s="50">
        <v>0</v>
      </c>
      <c r="E14" s="50">
        <v>0</v>
      </c>
      <c r="F14" s="1">
        <v>0</v>
      </c>
      <c r="G14" s="1"/>
      <c r="H14" s="50">
        <v>0</v>
      </c>
      <c r="I14" s="50">
        <v>0</v>
      </c>
      <c r="J14" s="50">
        <v>12</v>
      </c>
      <c r="K14" s="1">
        <v>12</v>
      </c>
      <c r="L14" s="1"/>
      <c r="M14" s="1">
        <v>0</v>
      </c>
      <c r="N14" s="1">
        <v>0</v>
      </c>
      <c r="O14" s="1">
        <v>12</v>
      </c>
      <c r="P14" s="1">
        <v>12</v>
      </c>
      <c r="Q14" s="1"/>
      <c r="R14" s="68"/>
      <c r="S14" s="69"/>
      <c r="T14" s="69"/>
      <c r="U14" s="50"/>
      <c r="V14" s="50"/>
      <c r="W14" s="50"/>
      <c r="X14" s="57"/>
      <c r="Y14" s="57"/>
    </row>
    <row r="15" spans="1:25" ht="12.6" customHeight="1">
      <c r="A15" s="1"/>
      <c r="B15" s="1" t="s">
        <v>16</v>
      </c>
      <c r="C15" s="50">
        <v>0</v>
      </c>
      <c r="D15" s="50">
        <v>0</v>
      </c>
      <c r="E15" s="50">
        <v>0</v>
      </c>
      <c r="F15" s="1">
        <v>0</v>
      </c>
      <c r="G15" s="1"/>
      <c r="H15" s="50">
        <v>0</v>
      </c>
      <c r="I15" s="50">
        <v>0</v>
      </c>
      <c r="J15" s="50">
        <v>21</v>
      </c>
      <c r="K15" s="1">
        <v>21</v>
      </c>
      <c r="L15" s="1"/>
      <c r="M15" s="1">
        <v>0</v>
      </c>
      <c r="N15" s="1">
        <v>0</v>
      </c>
      <c r="O15" s="1">
        <v>21</v>
      </c>
      <c r="P15" s="1">
        <v>21</v>
      </c>
      <c r="Q15" s="1"/>
      <c r="R15" s="68"/>
      <c r="S15" s="69"/>
      <c r="T15" s="69"/>
      <c r="U15" s="50"/>
      <c r="V15" s="50"/>
      <c r="W15" s="50"/>
      <c r="X15" s="57"/>
      <c r="Y15" s="57"/>
    </row>
    <row r="16" spans="1:25" ht="12.6" customHeight="1">
      <c r="A16" s="1"/>
      <c r="B16" s="1" t="s">
        <v>18</v>
      </c>
      <c r="C16" s="50">
        <v>0</v>
      </c>
      <c r="D16" s="50">
        <v>0</v>
      </c>
      <c r="E16" s="50">
        <v>0</v>
      </c>
      <c r="F16" s="1">
        <v>0</v>
      </c>
      <c r="G16" s="1"/>
      <c r="H16" s="50">
        <v>0</v>
      </c>
      <c r="I16" s="50">
        <v>0</v>
      </c>
      <c r="J16" s="50">
        <v>2</v>
      </c>
      <c r="K16" s="1">
        <v>2</v>
      </c>
      <c r="L16" s="1"/>
      <c r="M16" s="1">
        <v>0</v>
      </c>
      <c r="N16" s="1">
        <v>0</v>
      </c>
      <c r="O16" s="1">
        <v>2</v>
      </c>
      <c r="P16" s="1">
        <v>2</v>
      </c>
      <c r="Q16" s="1"/>
      <c r="R16" s="68"/>
      <c r="S16" s="69"/>
      <c r="T16" s="69"/>
      <c r="U16" s="50"/>
      <c r="V16" s="50"/>
      <c r="W16" s="50"/>
      <c r="X16" s="57"/>
      <c r="Y16" s="57"/>
    </row>
    <row r="17" spans="1:25" ht="12.6" customHeight="1">
      <c r="A17" s="1"/>
      <c r="B17" s="1" t="s">
        <v>20</v>
      </c>
      <c r="C17" s="50">
        <v>0</v>
      </c>
      <c r="D17" s="50">
        <v>0</v>
      </c>
      <c r="E17" s="50">
        <v>40</v>
      </c>
      <c r="F17" s="1">
        <v>40</v>
      </c>
      <c r="G17" s="1"/>
      <c r="H17" s="50">
        <v>0</v>
      </c>
      <c r="I17" s="50">
        <v>0</v>
      </c>
      <c r="J17" s="50">
        <v>242</v>
      </c>
      <c r="K17" s="1">
        <v>242</v>
      </c>
      <c r="L17" s="1"/>
      <c r="M17" s="1">
        <v>0</v>
      </c>
      <c r="N17" s="1">
        <v>0</v>
      </c>
      <c r="O17" s="1">
        <v>282</v>
      </c>
      <c r="P17" s="1">
        <v>282</v>
      </c>
      <c r="Q17" s="1"/>
      <c r="R17" s="68"/>
      <c r="S17" s="69"/>
      <c r="T17" s="69"/>
      <c r="U17" s="50"/>
      <c r="V17" s="50"/>
      <c r="W17" s="50"/>
      <c r="X17" s="57"/>
      <c r="Y17" s="57"/>
    </row>
    <row r="18" spans="1:25" ht="12.6" customHeight="1">
      <c r="A18" s="1"/>
      <c r="B18" s="1" t="s">
        <v>23</v>
      </c>
      <c r="C18" s="50">
        <v>0</v>
      </c>
      <c r="D18" s="50">
        <v>0</v>
      </c>
      <c r="E18" s="50">
        <v>0</v>
      </c>
      <c r="F18" s="1">
        <v>0</v>
      </c>
      <c r="G18" s="1"/>
      <c r="H18" s="50">
        <v>0</v>
      </c>
      <c r="I18" s="50">
        <v>0</v>
      </c>
      <c r="J18" s="50">
        <v>2</v>
      </c>
      <c r="K18" s="1">
        <v>2</v>
      </c>
      <c r="L18" s="1"/>
      <c r="M18" s="1">
        <v>0</v>
      </c>
      <c r="N18" s="1">
        <v>0</v>
      </c>
      <c r="O18" s="1">
        <v>2</v>
      </c>
      <c r="P18" s="1">
        <v>2</v>
      </c>
      <c r="Q18" s="1"/>
      <c r="R18" s="68"/>
      <c r="S18" s="69"/>
      <c r="T18" s="69"/>
      <c r="U18" s="50"/>
      <c r="V18" s="50"/>
      <c r="W18" s="50"/>
      <c r="X18" s="57"/>
      <c r="Y18" s="57"/>
    </row>
    <row r="19" spans="1:25" ht="12.6" customHeight="1">
      <c r="A19" s="1"/>
      <c r="B19" s="1" t="s">
        <v>25</v>
      </c>
      <c r="C19" s="50">
        <v>0</v>
      </c>
      <c r="D19" s="50">
        <v>0</v>
      </c>
      <c r="E19" s="50">
        <v>3</v>
      </c>
      <c r="F19" s="1">
        <v>3</v>
      </c>
      <c r="G19" s="1"/>
      <c r="H19" s="50">
        <v>0</v>
      </c>
      <c r="I19" s="50">
        <v>0</v>
      </c>
      <c r="J19" s="50">
        <v>66</v>
      </c>
      <c r="K19" s="1">
        <v>66</v>
      </c>
      <c r="L19" s="1"/>
      <c r="M19" s="1">
        <v>0</v>
      </c>
      <c r="N19" s="1">
        <v>0</v>
      </c>
      <c r="O19" s="1">
        <v>69</v>
      </c>
      <c r="P19" s="1">
        <v>69</v>
      </c>
      <c r="Q19" s="1"/>
      <c r="R19" s="68"/>
      <c r="S19" s="69"/>
      <c r="T19" s="69"/>
      <c r="U19" s="50"/>
      <c r="V19" s="50"/>
      <c r="W19" s="50"/>
      <c r="X19" s="57"/>
      <c r="Y19" s="57"/>
    </row>
    <row r="20" spans="1:25" ht="12.6" customHeight="1">
      <c r="A20" s="1"/>
      <c r="B20" s="1" t="s">
        <v>28</v>
      </c>
      <c r="C20" s="50">
        <v>0</v>
      </c>
      <c r="D20" s="50">
        <v>0</v>
      </c>
      <c r="E20" s="50">
        <v>3</v>
      </c>
      <c r="F20" s="1">
        <v>3</v>
      </c>
      <c r="G20" s="1"/>
      <c r="H20" s="50">
        <v>0</v>
      </c>
      <c r="I20" s="50">
        <v>0</v>
      </c>
      <c r="J20" s="50">
        <v>32</v>
      </c>
      <c r="K20" s="1">
        <v>32</v>
      </c>
      <c r="L20" s="1"/>
      <c r="M20" s="1">
        <v>0</v>
      </c>
      <c r="N20" s="1">
        <v>0</v>
      </c>
      <c r="O20" s="1">
        <v>35</v>
      </c>
      <c r="P20" s="1">
        <v>35</v>
      </c>
      <c r="Q20" s="1"/>
      <c r="R20" s="68"/>
      <c r="S20" s="69"/>
      <c r="T20" s="69"/>
      <c r="U20" s="50"/>
      <c r="V20" s="50"/>
      <c r="W20" s="50"/>
      <c r="X20" s="57"/>
      <c r="Y20" s="57"/>
    </row>
    <row r="21" spans="1:25" ht="12.6" customHeight="1">
      <c r="A21" s="1"/>
      <c r="B21" s="1" t="s">
        <v>150</v>
      </c>
      <c r="C21" s="50">
        <v>0</v>
      </c>
      <c r="D21" s="50">
        <v>0</v>
      </c>
      <c r="E21" s="50">
        <v>0</v>
      </c>
      <c r="F21" s="1">
        <v>0</v>
      </c>
      <c r="G21" s="1"/>
      <c r="H21" s="50">
        <v>0</v>
      </c>
      <c r="I21" s="50">
        <v>0</v>
      </c>
      <c r="J21" s="50">
        <v>39</v>
      </c>
      <c r="K21" s="1">
        <v>39</v>
      </c>
      <c r="L21" s="1"/>
      <c r="M21" s="1">
        <v>0</v>
      </c>
      <c r="N21" s="1">
        <v>0</v>
      </c>
      <c r="O21" s="1">
        <v>39</v>
      </c>
      <c r="P21" s="1">
        <v>39</v>
      </c>
      <c r="Q21" s="1"/>
      <c r="R21" s="68"/>
      <c r="S21" s="69"/>
      <c r="T21" s="69"/>
      <c r="U21" s="50"/>
      <c r="V21" s="50"/>
      <c r="W21" s="50"/>
      <c r="X21" s="57"/>
      <c r="Y21" s="57"/>
    </row>
    <row r="22" spans="1:25" ht="12.6" customHeight="1">
      <c r="A22" s="1" t="s">
        <v>89</v>
      </c>
      <c r="B22" s="1"/>
      <c r="C22" s="1">
        <v>0</v>
      </c>
      <c r="D22" s="1">
        <v>0</v>
      </c>
      <c r="E22" s="1">
        <v>46</v>
      </c>
      <c r="F22" s="1">
        <v>46</v>
      </c>
      <c r="G22" s="1"/>
      <c r="H22" s="1">
        <v>0</v>
      </c>
      <c r="I22" s="1">
        <v>0</v>
      </c>
      <c r="J22" s="1">
        <v>416</v>
      </c>
      <c r="K22" s="1">
        <v>416</v>
      </c>
      <c r="L22" s="1"/>
      <c r="M22" s="1">
        <v>0</v>
      </c>
      <c r="N22" s="1">
        <v>0</v>
      </c>
      <c r="O22" s="1">
        <v>462</v>
      </c>
      <c r="P22" s="1">
        <v>462</v>
      </c>
      <c r="Q22" s="1"/>
      <c r="R22" s="68"/>
      <c r="S22" s="69"/>
      <c r="T22" s="69"/>
      <c r="U22" s="50"/>
      <c r="V22" s="50"/>
      <c r="W22" s="50"/>
      <c r="X22" s="57"/>
      <c r="Y22" s="57"/>
    </row>
    <row r="23" spans="1:25" ht="9.9499999999999993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68"/>
      <c r="S23" s="69"/>
      <c r="T23" s="70"/>
      <c r="U23" s="49"/>
    </row>
    <row r="24" spans="1:25" ht="12.6" customHeight="1">
      <c r="A24" s="36" t="s">
        <v>73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68"/>
      <c r="S24" s="69"/>
      <c r="T24" s="70"/>
      <c r="U24" s="49"/>
    </row>
    <row r="25" spans="1:25" ht="12.6" customHeight="1">
      <c r="A25" s="1"/>
      <c r="B25" s="71" t="s">
        <v>194</v>
      </c>
      <c r="C25" s="50">
        <v>0</v>
      </c>
      <c r="D25" s="50">
        <v>0</v>
      </c>
      <c r="E25" s="50">
        <v>0</v>
      </c>
      <c r="F25" s="1">
        <v>0</v>
      </c>
      <c r="G25" s="1"/>
      <c r="H25" s="50">
        <v>0</v>
      </c>
      <c r="I25" s="50">
        <v>0</v>
      </c>
      <c r="J25" s="50">
        <v>48</v>
      </c>
      <c r="K25" s="1">
        <v>48</v>
      </c>
      <c r="L25" s="1"/>
      <c r="M25" s="1">
        <v>0</v>
      </c>
      <c r="N25" s="1">
        <v>0</v>
      </c>
      <c r="O25" s="1">
        <v>48</v>
      </c>
      <c r="P25" s="1">
        <v>48</v>
      </c>
      <c r="Q25" s="1"/>
      <c r="R25" s="68"/>
      <c r="S25" s="69"/>
      <c r="T25" s="70"/>
      <c r="U25" s="49"/>
    </row>
    <row r="26" spans="1:25" ht="12.6" customHeight="1">
      <c r="A26" s="36" t="s">
        <v>77</v>
      </c>
      <c r="B26" s="1"/>
      <c r="C26" s="1">
        <v>0</v>
      </c>
      <c r="D26" s="1">
        <v>0</v>
      </c>
      <c r="E26" s="1">
        <v>0</v>
      </c>
      <c r="F26" s="1">
        <v>0</v>
      </c>
      <c r="G26" s="1"/>
      <c r="H26" s="1">
        <v>0</v>
      </c>
      <c r="I26" s="1">
        <v>0</v>
      </c>
      <c r="J26" s="1">
        <v>48</v>
      </c>
      <c r="K26" s="1">
        <v>48</v>
      </c>
      <c r="L26" s="1"/>
      <c r="M26" s="1">
        <v>0</v>
      </c>
      <c r="N26" s="1">
        <v>0</v>
      </c>
      <c r="O26" s="1">
        <v>48</v>
      </c>
      <c r="P26" s="1">
        <v>48</v>
      </c>
      <c r="Q26" s="1"/>
      <c r="R26" s="68"/>
      <c r="S26" s="69"/>
      <c r="T26" s="70"/>
      <c r="U26" s="49"/>
    </row>
    <row r="27" spans="1:25" ht="9.9499999999999993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68"/>
      <c r="S27" s="69"/>
      <c r="T27" s="70"/>
      <c r="U27" s="49"/>
    </row>
    <row r="28" spans="1:25" ht="12.6" customHeight="1">
      <c r="A28" s="36" t="s">
        <v>98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68"/>
      <c r="S28" s="69"/>
      <c r="T28" s="70"/>
      <c r="U28" s="49"/>
    </row>
    <row r="29" spans="1:25" ht="12.6" customHeight="1">
      <c r="A29" s="36"/>
      <c r="B29" s="1" t="s">
        <v>169</v>
      </c>
      <c r="C29" s="50">
        <v>0</v>
      </c>
      <c r="D29" s="50">
        <v>0</v>
      </c>
      <c r="E29" s="50">
        <v>0</v>
      </c>
      <c r="F29" s="1">
        <v>0</v>
      </c>
      <c r="G29" s="1"/>
      <c r="H29" s="50">
        <v>0</v>
      </c>
      <c r="I29" s="50">
        <v>0</v>
      </c>
      <c r="J29" s="50">
        <v>9</v>
      </c>
      <c r="K29" s="1">
        <v>9</v>
      </c>
      <c r="L29" s="1"/>
      <c r="M29" s="1">
        <v>0</v>
      </c>
      <c r="N29" s="1">
        <v>0</v>
      </c>
      <c r="O29" s="1">
        <v>9</v>
      </c>
      <c r="P29" s="1">
        <v>9</v>
      </c>
      <c r="Q29" s="1"/>
      <c r="R29" s="68"/>
      <c r="S29" s="69"/>
      <c r="T29" s="70"/>
      <c r="U29" s="49"/>
    </row>
    <row r="30" spans="1:25" ht="12.6" customHeight="1">
      <c r="A30" s="36" t="s">
        <v>33</v>
      </c>
      <c r="B30" s="1"/>
      <c r="C30" s="1">
        <v>0</v>
      </c>
      <c r="D30" s="1">
        <v>0</v>
      </c>
      <c r="E30" s="1">
        <v>0</v>
      </c>
      <c r="F30" s="1">
        <v>0</v>
      </c>
      <c r="G30" s="1"/>
      <c r="H30" s="1">
        <v>0</v>
      </c>
      <c r="I30" s="1">
        <v>0</v>
      </c>
      <c r="J30" s="1">
        <v>9</v>
      </c>
      <c r="K30" s="1">
        <v>9</v>
      </c>
      <c r="L30" s="1"/>
      <c r="M30" s="1">
        <v>0</v>
      </c>
      <c r="N30" s="1">
        <v>0</v>
      </c>
      <c r="O30" s="1">
        <v>9</v>
      </c>
      <c r="P30" s="1">
        <v>9</v>
      </c>
      <c r="Q30" s="1"/>
      <c r="R30" s="68"/>
      <c r="S30" s="69"/>
      <c r="T30" s="70"/>
      <c r="U30" s="49"/>
    </row>
    <row r="31" spans="1:25" ht="9.9499999999999993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68"/>
      <c r="S31" s="69"/>
      <c r="T31" s="70"/>
      <c r="U31" s="49"/>
    </row>
    <row r="32" spans="1:25" ht="12.6" hidden="1" customHeight="1">
      <c r="A32" s="36" t="s">
        <v>119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68"/>
      <c r="S32" s="69"/>
      <c r="T32" s="70"/>
      <c r="U32" s="49"/>
    </row>
    <row r="33" spans="1:23" ht="12.6" hidden="1" customHeight="1">
      <c r="A33" s="36"/>
      <c r="B33" s="1" t="s">
        <v>113</v>
      </c>
      <c r="C33" s="50">
        <v>0</v>
      </c>
      <c r="D33" s="50">
        <v>0</v>
      </c>
      <c r="E33" s="50">
        <v>0</v>
      </c>
      <c r="F33" s="1">
        <v>0</v>
      </c>
      <c r="G33" s="1"/>
      <c r="H33" s="50">
        <v>0</v>
      </c>
      <c r="I33" s="50">
        <v>0</v>
      </c>
      <c r="J33" s="50">
        <v>0</v>
      </c>
      <c r="K33" s="1">
        <v>0</v>
      </c>
      <c r="L33" s="1"/>
      <c r="M33" s="1">
        <v>0</v>
      </c>
      <c r="N33" s="1">
        <v>0</v>
      </c>
      <c r="O33" s="1">
        <v>0</v>
      </c>
      <c r="P33" s="1">
        <v>0</v>
      </c>
      <c r="Q33" s="1"/>
      <c r="R33" s="68"/>
      <c r="S33" s="69"/>
      <c r="T33" s="70"/>
      <c r="U33" s="49"/>
    </row>
    <row r="34" spans="1:23" ht="12.6" hidden="1" customHeight="1">
      <c r="A34" s="36" t="s">
        <v>41</v>
      </c>
      <c r="B34" s="1"/>
      <c r="C34" s="1">
        <v>0</v>
      </c>
      <c r="D34" s="1">
        <v>0</v>
      </c>
      <c r="E34" s="1">
        <v>0</v>
      </c>
      <c r="F34" s="1">
        <v>0</v>
      </c>
      <c r="G34" s="1"/>
      <c r="H34" s="1">
        <v>0</v>
      </c>
      <c r="I34" s="1">
        <v>0</v>
      </c>
      <c r="J34" s="1">
        <v>0</v>
      </c>
      <c r="K34" s="1">
        <v>0</v>
      </c>
      <c r="L34" s="1"/>
      <c r="M34" s="1">
        <v>0</v>
      </c>
      <c r="N34" s="1">
        <v>0</v>
      </c>
      <c r="O34" s="1">
        <v>0</v>
      </c>
      <c r="P34" s="1">
        <v>0</v>
      </c>
      <c r="Q34" s="1"/>
      <c r="R34" s="68"/>
      <c r="S34" s="69"/>
      <c r="T34" s="70"/>
      <c r="U34" s="49"/>
    </row>
    <row r="35" spans="1:23" ht="9.9499999999999993" hidden="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68"/>
      <c r="S35" s="69"/>
      <c r="T35" s="70"/>
      <c r="U35" s="49"/>
    </row>
    <row r="36" spans="1:23" ht="12.6" customHeight="1">
      <c r="A36" s="36" t="s">
        <v>134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68"/>
      <c r="S36" s="69"/>
      <c r="T36" s="70"/>
      <c r="U36" s="49"/>
    </row>
    <row r="37" spans="1:23" ht="12.6" customHeight="1">
      <c r="A37" s="36"/>
      <c r="B37" s="1" t="s">
        <v>99</v>
      </c>
      <c r="C37" s="50">
        <v>0</v>
      </c>
      <c r="D37" s="50">
        <v>0</v>
      </c>
      <c r="E37" s="50">
        <v>18</v>
      </c>
      <c r="F37" s="1">
        <v>18</v>
      </c>
      <c r="G37" s="1"/>
      <c r="H37" s="50">
        <v>0</v>
      </c>
      <c r="I37" s="50">
        <v>0</v>
      </c>
      <c r="J37" s="50">
        <v>403</v>
      </c>
      <c r="K37" s="1">
        <v>403</v>
      </c>
      <c r="L37" s="1"/>
      <c r="M37" s="1">
        <v>0</v>
      </c>
      <c r="N37" s="1">
        <v>0</v>
      </c>
      <c r="O37" s="1">
        <v>421</v>
      </c>
      <c r="P37" s="1">
        <v>421</v>
      </c>
      <c r="Q37" s="1"/>
      <c r="R37" s="68"/>
      <c r="S37" s="69"/>
      <c r="T37" s="70"/>
      <c r="U37" s="49"/>
    </row>
    <row r="38" spans="1:23" ht="12.6" customHeight="1">
      <c r="A38" s="36" t="s">
        <v>86</v>
      </c>
      <c r="B38" s="1"/>
      <c r="C38" s="1">
        <v>0</v>
      </c>
      <c r="D38" s="1">
        <v>0</v>
      </c>
      <c r="E38" s="1">
        <v>18</v>
      </c>
      <c r="F38" s="1">
        <v>18</v>
      </c>
      <c r="G38" s="1"/>
      <c r="H38" s="1">
        <v>0</v>
      </c>
      <c r="I38" s="1">
        <v>0</v>
      </c>
      <c r="J38" s="1">
        <v>403</v>
      </c>
      <c r="K38" s="1">
        <v>403</v>
      </c>
      <c r="L38" s="1"/>
      <c r="M38" s="1">
        <v>0</v>
      </c>
      <c r="N38" s="1">
        <v>0</v>
      </c>
      <c r="O38" s="1">
        <v>421</v>
      </c>
      <c r="P38" s="1">
        <v>421</v>
      </c>
      <c r="Q38" s="1"/>
      <c r="R38" s="68"/>
      <c r="S38" s="69"/>
      <c r="T38" s="70"/>
      <c r="U38" s="49"/>
    </row>
    <row r="39" spans="1:23" ht="12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68"/>
      <c r="S39" s="69"/>
      <c r="T39" s="70"/>
      <c r="U39" s="49"/>
    </row>
    <row r="40" spans="1:23" ht="12.6" customHeight="1">
      <c r="A40" s="1" t="s">
        <v>195</v>
      </c>
      <c r="B40" s="1"/>
      <c r="C40" s="1">
        <v>0</v>
      </c>
      <c r="D40" s="1">
        <v>0</v>
      </c>
      <c r="E40" s="1">
        <v>64</v>
      </c>
      <c r="F40" s="1">
        <v>64</v>
      </c>
      <c r="G40" s="1"/>
      <c r="H40" s="1">
        <v>0</v>
      </c>
      <c r="I40" s="1">
        <v>0</v>
      </c>
      <c r="J40" s="1">
        <v>876</v>
      </c>
      <c r="K40" s="1">
        <v>876</v>
      </c>
      <c r="L40" s="1"/>
      <c r="M40" s="1">
        <v>0</v>
      </c>
      <c r="N40" s="1">
        <v>0</v>
      </c>
      <c r="O40" s="1">
        <v>940</v>
      </c>
      <c r="P40" s="1">
        <v>940</v>
      </c>
      <c r="Q40" s="1"/>
      <c r="R40" s="50"/>
      <c r="S40" s="49"/>
      <c r="T40" s="49"/>
      <c r="U40" s="49"/>
      <c r="V40" s="49"/>
      <c r="W40" s="49"/>
    </row>
    <row r="41" spans="1:2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0"/>
      <c r="S41" s="49"/>
      <c r="T41" s="49"/>
      <c r="U41" s="49"/>
      <c r="V41" s="49"/>
      <c r="W41" s="49"/>
    </row>
    <row r="42" spans="1:2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50"/>
      <c r="S42" s="49"/>
      <c r="T42" s="49"/>
      <c r="U42" s="49"/>
      <c r="V42" s="49"/>
      <c r="W42" s="49"/>
    </row>
    <row r="43" spans="1:2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50"/>
      <c r="S43" s="49"/>
      <c r="T43" s="49"/>
      <c r="U43" s="49"/>
      <c r="V43" s="49"/>
      <c r="W43" s="49"/>
    </row>
    <row r="44" spans="1:2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50"/>
      <c r="S44" s="49"/>
      <c r="T44" s="49"/>
      <c r="U44" s="49"/>
      <c r="V44" s="49"/>
      <c r="W44" s="49"/>
    </row>
    <row r="45" spans="1:23" ht="12.6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50"/>
      <c r="S45" s="49"/>
      <c r="T45" s="49"/>
      <c r="U45" s="49"/>
      <c r="V45" s="49"/>
      <c r="W45" s="49"/>
    </row>
    <row r="46" spans="1:23" ht="12.6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50"/>
      <c r="S46" s="49"/>
      <c r="T46" s="49"/>
      <c r="U46" s="49"/>
      <c r="V46" s="49"/>
      <c r="W46" s="49"/>
    </row>
    <row r="47" spans="1:23" ht="12.6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50"/>
      <c r="S47" s="49"/>
      <c r="T47" s="49"/>
      <c r="U47" s="49"/>
      <c r="V47" s="49"/>
      <c r="W47" s="49"/>
    </row>
    <row r="48" spans="1:23" ht="12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50"/>
      <c r="S48" s="49"/>
      <c r="T48" s="49"/>
      <c r="U48" s="49"/>
      <c r="V48" s="49"/>
      <c r="W48" s="49"/>
    </row>
    <row r="49" spans="1:23" ht="12.6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50"/>
      <c r="S49" s="49"/>
      <c r="T49" s="49"/>
      <c r="U49" s="49"/>
      <c r="V49" s="49"/>
      <c r="W49" s="49"/>
    </row>
    <row r="50" spans="1:23" ht="12.6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50"/>
      <c r="S50" s="49"/>
      <c r="T50" s="49"/>
      <c r="U50" s="49"/>
      <c r="V50" s="49"/>
      <c r="W50" s="49"/>
    </row>
    <row r="51" spans="1:23" ht="12.6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50"/>
      <c r="S51" s="49"/>
      <c r="T51" s="49"/>
      <c r="U51" s="49"/>
      <c r="V51" s="49"/>
      <c r="W51" s="49"/>
    </row>
    <row r="52" spans="1:23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50"/>
      <c r="S52" s="49"/>
      <c r="T52" s="49"/>
      <c r="U52" s="49"/>
      <c r="V52" s="49"/>
      <c r="W52" s="49"/>
    </row>
    <row r="53" spans="1:23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50"/>
      <c r="S53" s="49"/>
      <c r="T53" s="49"/>
      <c r="U53" s="49"/>
      <c r="V53" s="49"/>
      <c r="W53" s="49"/>
    </row>
    <row r="54" spans="1:23" ht="12" customHeight="1">
      <c r="A54" s="6" t="s">
        <v>151</v>
      </c>
      <c r="B54" s="1"/>
      <c r="C54" s="5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2" t="s">
        <v>187</v>
      </c>
      <c r="Q54" s="1"/>
      <c r="R54" s="50"/>
      <c r="S54" s="49"/>
      <c r="T54" s="49"/>
      <c r="U54" s="49"/>
      <c r="V54" s="49"/>
      <c r="W54" s="49"/>
    </row>
    <row r="55" spans="1:23" ht="10.15" customHeight="1">
      <c r="Q55" s="1"/>
      <c r="R55" s="50"/>
      <c r="S55" s="49"/>
      <c r="T55" s="49"/>
      <c r="U55" s="49"/>
      <c r="V55" s="49"/>
      <c r="W55" s="49"/>
    </row>
    <row r="56" spans="1:23">
      <c r="A56" s="60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</row>
    <row r="57" spans="1:2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9"/>
      <c r="R57" s="49"/>
      <c r="S57" s="49"/>
      <c r="T57" s="49"/>
      <c r="U57" s="49"/>
      <c r="V57" s="49"/>
      <c r="W57" s="49"/>
    </row>
    <row r="58" spans="1:23">
      <c r="A58" s="1"/>
      <c r="B58" s="1"/>
      <c r="C58" s="61"/>
      <c r="D58" s="61"/>
      <c r="E58" s="61"/>
      <c r="F58" s="1"/>
      <c r="G58" s="1"/>
      <c r="H58" s="62"/>
      <c r="I58" s="62"/>
      <c r="J58" s="62"/>
      <c r="K58" s="1"/>
      <c r="L58" s="1"/>
      <c r="M58" s="1"/>
      <c r="N58" s="1"/>
      <c r="O58" s="1"/>
      <c r="P58" s="1"/>
      <c r="Q58" s="49"/>
      <c r="R58" s="49"/>
      <c r="S58" s="49"/>
      <c r="T58" s="49"/>
      <c r="U58" s="49"/>
      <c r="V58" s="49"/>
      <c r="W58" s="49"/>
    </row>
    <row r="59" spans="1:23">
      <c r="A59" s="1"/>
      <c r="B59" s="1"/>
      <c r="C59" s="61"/>
      <c r="D59" s="61"/>
      <c r="E59" s="61"/>
      <c r="F59" s="1"/>
      <c r="G59" s="1"/>
      <c r="H59" s="62"/>
      <c r="I59" s="62"/>
      <c r="J59" s="62"/>
      <c r="K59" s="1"/>
      <c r="L59" s="1"/>
      <c r="M59" s="1"/>
      <c r="N59" s="1"/>
      <c r="O59" s="1"/>
      <c r="P59" s="1"/>
    </row>
    <row r="60" spans="1:23">
      <c r="A60" s="1"/>
      <c r="B60" s="1"/>
      <c r="C60" s="63"/>
      <c r="D60" s="63"/>
      <c r="E60" s="6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23">
      <c r="A61" s="1"/>
      <c r="B61" s="1"/>
      <c r="C61" s="61"/>
      <c r="D61" s="61"/>
      <c r="E61" s="61"/>
      <c r="F61" s="1"/>
      <c r="G61" s="1"/>
      <c r="H61" s="62"/>
      <c r="I61" s="62"/>
      <c r="J61" s="62"/>
      <c r="K61" s="1"/>
      <c r="L61" s="1"/>
      <c r="M61" s="1"/>
      <c r="N61" s="1"/>
      <c r="O61" s="1"/>
      <c r="P61" s="1"/>
    </row>
    <row r="62" spans="1:23">
      <c r="A62" s="1"/>
      <c r="B62" s="1"/>
      <c r="C62" s="61"/>
      <c r="D62" s="61"/>
      <c r="E62" s="61"/>
      <c r="F62" s="1"/>
      <c r="G62" s="1"/>
      <c r="H62" s="62"/>
      <c r="I62" s="62"/>
      <c r="J62" s="62"/>
      <c r="K62" s="1"/>
      <c r="L62" s="1"/>
      <c r="M62" s="1"/>
      <c r="N62" s="1"/>
      <c r="O62" s="1"/>
      <c r="P62" s="1"/>
    </row>
    <row r="63" spans="1:23">
      <c r="A63" s="1"/>
      <c r="B63" s="1"/>
      <c r="C63" s="61"/>
      <c r="D63" s="61"/>
      <c r="E63" s="61"/>
      <c r="F63" s="1"/>
      <c r="G63" s="1"/>
      <c r="H63" s="62"/>
      <c r="I63" s="62"/>
      <c r="J63" s="62"/>
      <c r="K63" s="1"/>
      <c r="L63" s="1"/>
      <c r="M63" s="1"/>
      <c r="N63" s="1"/>
      <c r="O63" s="1"/>
      <c r="P63" s="1"/>
    </row>
    <row r="64" spans="1:23">
      <c r="A64" s="1"/>
      <c r="B64" s="1"/>
      <c r="C64" s="63"/>
      <c r="D64" s="63"/>
      <c r="E64" s="6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61"/>
      <c r="D65" s="61"/>
      <c r="E65" s="61"/>
      <c r="F65" s="1"/>
      <c r="G65" s="1"/>
      <c r="H65" s="62"/>
      <c r="I65" s="62"/>
      <c r="J65" s="62"/>
      <c r="K65" s="1"/>
      <c r="L65" s="1"/>
      <c r="M65" s="1"/>
      <c r="N65" s="1"/>
      <c r="O65" s="1"/>
      <c r="P65" s="1"/>
    </row>
    <row r="66" spans="1:16">
      <c r="A66" s="1"/>
      <c r="B66" s="1"/>
      <c r="C66" s="61"/>
      <c r="D66" s="61"/>
      <c r="E66" s="6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</sheetData>
  <mergeCells count="1">
    <mergeCell ref="A5:P5"/>
  </mergeCells>
  <printOptions horizontalCentered="1"/>
  <pageMargins left="0.25" right="0.25" top="0.7" bottom="0.4" header="0.26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Y90"/>
  <sheetViews>
    <sheetView workbookViewId="0"/>
  </sheetViews>
  <sheetFormatPr defaultColWidth="9.7109375" defaultRowHeight="12.75"/>
  <cols>
    <col min="1" max="1" width="2.42578125" style="9" customWidth="1"/>
    <col min="2" max="2" width="23.85546875" style="9" customWidth="1"/>
    <col min="3" max="3" width="7.140625" style="9" customWidth="1"/>
    <col min="4" max="5" width="7" style="9" customWidth="1"/>
    <col min="6" max="6" width="8" style="9" customWidth="1"/>
    <col min="7" max="7" width="2.5703125" style="9" customWidth="1"/>
    <col min="8" max="8" width="7" style="9" customWidth="1"/>
    <col min="9" max="9" width="7.140625" style="9" customWidth="1"/>
    <col min="10" max="10" width="6.28515625" style="9" customWidth="1"/>
    <col min="11" max="11" width="7" style="9" customWidth="1"/>
    <col min="12" max="12" width="2.42578125" style="9" customWidth="1"/>
    <col min="13" max="13" width="8.42578125" style="9" customWidth="1"/>
    <col min="14" max="14" width="7" style="9" customWidth="1"/>
    <col min="15" max="15" width="7.140625" style="9" customWidth="1"/>
    <col min="16" max="16" width="8" style="9" customWidth="1"/>
    <col min="17" max="16384" width="9.7109375" style="9"/>
  </cols>
  <sheetData>
    <row r="1" spans="1:25" ht="15" customHeight="1">
      <c r="A1" s="11" t="s">
        <v>59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U1" s="14"/>
      <c r="V1" s="14"/>
      <c r="W1" s="14"/>
      <c r="X1" s="15"/>
      <c r="Y1" s="15"/>
    </row>
    <row r="2" spans="1:25" ht="15" customHeight="1">
      <c r="A2" s="11" t="s">
        <v>60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4"/>
      <c r="S2" s="14"/>
      <c r="T2" s="14"/>
      <c r="U2" s="14"/>
      <c r="V2" s="14"/>
      <c r="W2" s="14"/>
      <c r="X2" s="15"/>
      <c r="Y2" s="15"/>
    </row>
    <row r="3" spans="1:25" ht="15" customHeight="1">
      <c r="A3" s="2" t="s">
        <v>63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4"/>
      <c r="S3" s="14"/>
      <c r="T3" s="14"/>
      <c r="U3" s="14"/>
      <c r="V3" s="14"/>
      <c r="W3" s="14"/>
      <c r="X3" s="15"/>
      <c r="Y3" s="15"/>
    </row>
    <row r="4" spans="1:25" ht="15" customHeight="1">
      <c r="A4" s="10" t="s">
        <v>72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4"/>
      <c r="S4" s="14"/>
      <c r="T4" s="14"/>
      <c r="U4" s="14"/>
      <c r="V4" s="14"/>
      <c r="W4" s="14"/>
      <c r="X4" s="15"/>
      <c r="Y4" s="15"/>
    </row>
    <row r="5" spans="1:25" ht="11.25" customHeight="1">
      <c r="A5" s="16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14"/>
      <c r="S5" s="14"/>
      <c r="T5" s="14"/>
      <c r="U5" s="14"/>
      <c r="V5" s="14"/>
      <c r="W5" s="14"/>
      <c r="X5" s="15"/>
      <c r="Y5" s="15"/>
    </row>
    <row r="6" spans="1:25" ht="13.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7"/>
      <c r="R6" s="18"/>
      <c r="S6" s="14"/>
      <c r="T6" s="14"/>
      <c r="U6" s="14"/>
      <c r="V6" s="14"/>
      <c r="W6" s="14"/>
      <c r="X6" s="15"/>
      <c r="Y6" s="15"/>
    </row>
    <row r="7" spans="1:25">
      <c r="A7" s="13"/>
      <c r="B7" s="13"/>
      <c r="C7" s="13" t="s">
        <v>1</v>
      </c>
      <c r="D7" s="13"/>
      <c r="E7" s="13"/>
      <c r="F7" s="13"/>
      <c r="G7" s="13"/>
      <c r="H7" s="13" t="s">
        <v>2</v>
      </c>
      <c r="I7" s="13"/>
      <c r="J7" s="13"/>
      <c r="K7" s="13"/>
      <c r="L7" s="13"/>
      <c r="M7" s="19" t="s">
        <v>67</v>
      </c>
      <c r="N7" s="13"/>
      <c r="O7" s="13"/>
      <c r="P7" s="13"/>
      <c r="Q7" s="13"/>
      <c r="R7" s="14"/>
      <c r="S7" s="14"/>
      <c r="T7" s="14"/>
      <c r="U7" s="14"/>
      <c r="V7" s="14"/>
      <c r="W7" s="14"/>
      <c r="X7" s="15"/>
      <c r="Y7" s="15"/>
    </row>
    <row r="8" spans="1:25">
      <c r="A8" s="13"/>
      <c r="B8" s="13"/>
      <c r="C8" s="20" t="s">
        <v>3</v>
      </c>
      <c r="D8" s="20" t="s">
        <v>4</v>
      </c>
      <c r="E8" s="20" t="s">
        <v>5</v>
      </c>
      <c r="F8" s="20" t="s">
        <v>6</v>
      </c>
      <c r="G8" s="21"/>
      <c r="H8" s="20" t="s">
        <v>3</v>
      </c>
      <c r="I8" s="20" t="s">
        <v>4</v>
      </c>
      <c r="J8" s="20" t="s">
        <v>5</v>
      </c>
      <c r="K8" s="20" t="s">
        <v>6</v>
      </c>
      <c r="L8" s="21"/>
      <c r="M8" s="20" t="s">
        <v>3</v>
      </c>
      <c r="N8" s="20" t="s">
        <v>4</v>
      </c>
      <c r="O8" s="20" t="s">
        <v>5</v>
      </c>
      <c r="P8" s="20" t="s">
        <v>6</v>
      </c>
      <c r="Q8" s="13"/>
      <c r="R8" s="14"/>
      <c r="S8" s="14"/>
      <c r="T8" s="14"/>
      <c r="U8" s="14"/>
      <c r="V8" s="14"/>
      <c r="W8" s="14"/>
      <c r="X8" s="15"/>
      <c r="Y8" s="15"/>
    </row>
    <row r="9" spans="1:25" ht="6" customHeight="1">
      <c r="A9" s="13"/>
      <c r="B9" s="13"/>
      <c r="C9" s="20"/>
      <c r="D9" s="20"/>
      <c r="E9" s="20"/>
      <c r="F9" s="20"/>
      <c r="G9" s="21"/>
      <c r="H9" s="20"/>
      <c r="I9" s="20"/>
      <c r="J9" s="20"/>
      <c r="K9" s="20"/>
      <c r="L9" s="21"/>
      <c r="M9" s="20"/>
      <c r="N9" s="20"/>
      <c r="O9" s="20"/>
      <c r="P9" s="20"/>
      <c r="Q9" s="13"/>
      <c r="R9" s="14"/>
      <c r="S9" s="14"/>
      <c r="T9" s="14"/>
      <c r="U9" s="14"/>
      <c r="V9" s="14"/>
      <c r="W9" s="14"/>
      <c r="X9" s="15"/>
      <c r="Y9" s="15"/>
    </row>
    <row r="10" spans="1:25" ht="13.5" customHeight="1">
      <c r="A10" s="13" t="s">
        <v>61</v>
      </c>
      <c r="B10" s="13"/>
      <c r="C10" s="29"/>
      <c r="D10" s="29"/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29"/>
      <c r="P10" s="31"/>
      <c r="Q10" s="13"/>
      <c r="R10" s="14"/>
      <c r="S10" s="15"/>
      <c r="T10" s="15"/>
      <c r="U10" s="15"/>
      <c r="V10" s="15"/>
      <c r="W10" s="15"/>
      <c r="X10" s="15"/>
      <c r="Y10" s="15"/>
    </row>
    <row r="11" spans="1:25" ht="12" customHeight="1">
      <c r="A11" s="13"/>
      <c r="B11" s="1" t="s">
        <v>35</v>
      </c>
      <c r="C11" s="4">
        <v>720</v>
      </c>
      <c r="D11" s="4">
        <v>1691</v>
      </c>
      <c r="E11" s="4">
        <v>267</v>
      </c>
      <c r="F11" s="5">
        <f t="shared" ref="F11:F18" si="0">SUM(C11:E11)</f>
        <v>2678</v>
      </c>
      <c r="G11" s="5"/>
      <c r="H11" s="4">
        <v>273</v>
      </c>
      <c r="I11" s="4">
        <v>479</v>
      </c>
      <c r="J11" s="4">
        <v>297</v>
      </c>
      <c r="K11" s="5">
        <f t="shared" ref="K11:K18" si="1">SUM(H11:J11)</f>
        <v>1049</v>
      </c>
      <c r="L11" s="13"/>
      <c r="M11" s="5">
        <f t="shared" ref="M11:P18" si="2">H11+C11</f>
        <v>993</v>
      </c>
      <c r="N11" s="5">
        <f t="shared" si="2"/>
        <v>2170</v>
      </c>
      <c r="O11" s="5">
        <f t="shared" si="2"/>
        <v>564</v>
      </c>
      <c r="P11" s="5">
        <f t="shared" si="2"/>
        <v>3727</v>
      </c>
      <c r="Q11" s="13"/>
      <c r="R11" s="14"/>
      <c r="S11" s="14"/>
      <c r="T11" s="14"/>
      <c r="U11" s="14"/>
      <c r="V11" s="14"/>
      <c r="W11" s="14"/>
      <c r="X11" s="15"/>
      <c r="Y11" s="15"/>
    </row>
    <row r="12" spans="1:25" ht="12" customHeight="1">
      <c r="A12" s="13"/>
      <c r="B12" s="1" t="s">
        <v>71</v>
      </c>
      <c r="C12" s="4">
        <v>273</v>
      </c>
      <c r="D12" s="4">
        <v>572</v>
      </c>
      <c r="E12" s="4">
        <v>201</v>
      </c>
      <c r="F12" s="5">
        <f t="shared" si="0"/>
        <v>1046</v>
      </c>
      <c r="G12" s="5"/>
      <c r="H12" s="4">
        <v>80</v>
      </c>
      <c r="I12" s="4">
        <v>239</v>
      </c>
      <c r="J12" s="4">
        <v>318</v>
      </c>
      <c r="K12" s="5">
        <f t="shared" si="1"/>
        <v>637</v>
      </c>
      <c r="L12" s="13"/>
      <c r="M12" s="5">
        <f t="shared" si="2"/>
        <v>353</v>
      </c>
      <c r="N12" s="5">
        <f t="shared" si="2"/>
        <v>811</v>
      </c>
      <c r="O12" s="5">
        <f t="shared" si="2"/>
        <v>519</v>
      </c>
      <c r="P12" s="5">
        <f t="shared" si="2"/>
        <v>1683</v>
      </c>
      <c r="Q12" s="13"/>
      <c r="R12" s="14"/>
      <c r="S12" s="14"/>
      <c r="T12" s="14"/>
      <c r="U12" s="14"/>
      <c r="V12" s="14"/>
      <c r="W12" s="14"/>
      <c r="X12" s="15"/>
      <c r="Y12" s="15"/>
    </row>
    <row r="13" spans="1:25" ht="12" customHeight="1">
      <c r="A13" s="13"/>
      <c r="B13" s="1" t="s">
        <v>36</v>
      </c>
      <c r="C13" s="4">
        <v>426</v>
      </c>
      <c r="D13" s="4">
        <f>728+5</f>
        <v>733</v>
      </c>
      <c r="E13" s="4">
        <v>199</v>
      </c>
      <c r="F13" s="5">
        <f>SUM(C13:E13)</f>
        <v>1358</v>
      </c>
      <c r="G13" s="5"/>
      <c r="H13" s="4">
        <v>118</v>
      </c>
      <c r="I13" s="4">
        <f>136+6</f>
        <v>142</v>
      </c>
      <c r="J13" s="4">
        <v>232</v>
      </c>
      <c r="K13" s="5">
        <f t="shared" si="1"/>
        <v>492</v>
      </c>
      <c r="L13" s="13"/>
      <c r="M13" s="5">
        <f t="shared" si="2"/>
        <v>544</v>
      </c>
      <c r="N13" s="5">
        <f t="shared" si="2"/>
        <v>875</v>
      </c>
      <c r="O13" s="5">
        <f t="shared" si="2"/>
        <v>431</v>
      </c>
      <c r="P13" s="5">
        <f t="shared" si="2"/>
        <v>1850</v>
      </c>
      <c r="Q13" s="13"/>
      <c r="R13" s="14"/>
      <c r="S13" s="14"/>
      <c r="T13" s="14"/>
      <c r="U13" s="14"/>
      <c r="V13" s="14"/>
      <c r="W13" s="14"/>
      <c r="X13" s="15"/>
      <c r="Y13" s="15"/>
    </row>
    <row r="14" spans="1:25" ht="12" customHeight="1">
      <c r="A14" s="13"/>
      <c r="B14" s="1" t="s">
        <v>37</v>
      </c>
      <c r="C14" s="4">
        <v>735</v>
      </c>
      <c r="D14" s="4">
        <v>579</v>
      </c>
      <c r="E14" s="4">
        <v>178</v>
      </c>
      <c r="F14" s="5">
        <f t="shared" si="0"/>
        <v>1492</v>
      </c>
      <c r="G14" s="5"/>
      <c r="H14" s="4">
        <v>329</v>
      </c>
      <c r="I14" s="4">
        <v>129</v>
      </c>
      <c r="J14" s="4">
        <v>211</v>
      </c>
      <c r="K14" s="5">
        <f t="shared" si="1"/>
        <v>669</v>
      </c>
      <c r="L14" s="13"/>
      <c r="M14" s="5">
        <f t="shared" si="2"/>
        <v>1064</v>
      </c>
      <c r="N14" s="5">
        <f t="shared" si="2"/>
        <v>708</v>
      </c>
      <c r="O14" s="5">
        <f t="shared" si="2"/>
        <v>389</v>
      </c>
      <c r="P14" s="5">
        <f t="shared" si="2"/>
        <v>2161</v>
      </c>
      <c r="Q14" s="13"/>
      <c r="R14" s="14"/>
      <c r="S14" s="14"/>
      <c r="T14" s="14"/>
      <c r="U14" s="14"/>
      <c r="V14" s="14"/>
      <c r="W14" s="14"/>
      <c r="X14" s="15"/>
      <c r="Y14" s="15"/>
    </row>
    <row r="15" spans="1:25" ht="12" customHeight="1">
      <c r="A15" s="13"/>
      <c r="B15" s="1" t="s">
        <v>38</v>
      </c>
      <c r="C15" s="4">
        <v>355</v>
      </c>
      <c r="D15" s="4">
        <f>934+4</f>
        <v>938</v>
      </c>
      <c r="E15" s="4">
        <v>259</v>
      </c>
      <c r="F15" s="5">
        <f>SUM(C15:E15)</f>
        <v>1552</v>
      </c>
      <c r="G15" s="5"/>
      <c r="H15" s="4">
        <v>111</v>
      </c>
      <c r="I15" s="4">
        <f>325+6</f>
        <v>331</v>
      </c>
      <c r="J15" s="4">
        <v>405</v>
      </c>
      <c r="K15" s="5">
        <f t="shared" si="1"/>
        <v>847</v>
      </c>
      <c r="L15" s="13"/>
      <c r="M15" s="5">
        <f t="shared" si="2"/>
        <v>466</v>
      </c>
      <c r="N15" s="5">
        <f t="shared" si="2"/>
        <v>1269</v>
      </c>
      <c r="O15" s="5">
        <f t="shared" si="2"/>
        <v>664</v>
      </c>
      <c r="P15" s="5">
        <f t="shared" si="2"/>
        <v>2399</v>
      </c>
      <c r="Q15" s="13"/>
      <c r="R15" s="14"/>
      <c r="S15" s="14"/>
      <c r="T15" s="14"/>
      <c r="U15" s="14"/>
      <c r="V15" s="14"/>
      <c r="W15" s="14"/>
      <c r="X15" s="15"/>
      <c r="Y15" s="15"/>
    </row>
    <row r="16" spans="1:25" ht="12" customHeight="1">
      <c r="A16" s="13"/>
      <c r="B16" s="1" t="s">
        <v>34</v>
      </c>
      <c r="C16" s="4">
        <v>33</v>
      </c>
      <c r="D16" s="4">
        <v>16</v>
      </c>
      <c r="E16" s="4">
        <v>0</v>
      </c>
      <c r="F16" s="5">
        <f>SUM(C16:E16)</f>
        <v>49</v>
      </c>
      <c r="G16" s="5"/>
      <c r="H16" s="4">
        <v>11</v>
      </c>
      <c r="I16" s="4">
        <v>12</v>
      </c>
      <c r="J16" s="4">
        <v>0</v>
      </c>
      <c r="K16" s="5">
        <f>SUM(H16:J16)</f>
        <v>23</v>
      </c>
      <c r="L16" s="13"/>
      <c r="M16" s="5">
        <f>H16+C16</f>
        <v>44</v>
      </c>
      <c r="N16" s="5">
        <f>I16+D16</f>
        <v>28</v>
      </c>
      <c r="O16" s="5">
        <f>J16+E16</f>
        <v>0</v>
      </c>
      <c r="P16" s="5">
        <f>K16+F16</f>
        <v>72</v>
      </c>
      <c r="Q16" s="13"/>
      <c r="R16" s="14"/>
      <c r="S16" s="14"/>
      <c r="T16" s="14"/>
      <c r="U16" s="14"/>
      <c r="V16" s="14"/>
      <c r="W16" s="14"/>
      <c r="X16" s="15"/>
      <c r="Y16" s="15"/>
    </row>
    <row r="17" spans="1:25" ht="12" customHeight="1">
      <c r="A17" s="13"/>
      <c r="B17" s="1" t="s">
        <v>39</v>
      </c>
      <c r="C17" s="4">
        <v>563</v>
      </c>
      <c r="D17" s="4">
        <v>193</v>
      </c>
      <c r="E17" s="4">
        <v>2</v>
      </c>
      <c r="F17" s="5">
        <f t="shared" si="0"/>
        <v>758</v>
      </c>
      <c r="G17" s="5"/>
      <c r="H17" s="4">
        <v>211</v>
      </c>
      <c r="I17" s="4">
        <v>115</v>
      </c>
      <c r="J17" s="4">
        <v>4</v>
      </c>
      <c r="K17" s="5">
        <f t="shared" si="1"/>
        <v>330</v>
      </c>
      <c r="L17" s="13"/>
      <c r="M17" s="5">
        <f t="shared" si="2"/>
        <v>774</v>
      </c>
      <c r="N17" s="5">
        <f t="shared" si="2"/>
        <v>308</v>
      </c>
      <c r="O17" s="5">
        <f t="shared" si="2"/>
        <v>6</v>
      </c>
      <c r="P17" s="5">
        <f t="shared" si="2"/>
        <v>1088</v>
      </c>
      <c r="Q17" s="13"/>
      <c r="R17" s="14"/>
      <c r="S17" s="14"/>
      <c r="T17" s="14"/>
      <c r="U17" s="14"/>
      <c r="V17" s="14"/>
      <c r="W17" s="14"/>
      <c r="X17" s="15"/>
      <c r="Y17" s="15"/>
    </row>
    <row r="18" spans="1:25" ht="12" customHeight="1">
      <c r="A18" s="13"/>
      <c r="B18" s="1" t="s">
        <v>40</v>
      </c>
      <c r="C18" s="4">
        <v>153</v>
      </c>
      <c r="D18" s="4">
        <v>481</v>
      </c>
      <c r="E18" s="4">
        <v>156</v>
      </c>
      <c r="F18" s="5">
        <f t="shared" si="0"/>
        <v>790</v>
      </c>
      <c r="G18" s="5"/>
      <c r="H18" s="4">
        <v>36</v>
      </c>
      <c r="I18" s="4">
        <v>278</v>
      </c>
      <c r="J18" s="4">
        <v>261</v>
      </c>
      <c r="K18" s="5">
        <f t="shared" si="1"/>
        <v>575</v>
      </c>
      <c r="L18" s="13"/>
      <c r="M18" s="5">
        <f t="shared" si="2"/>
        <v>189</v>
      </c>
      <c r="N18" s="5">
        <f t="shared" si="2"/>
        <v>759</v>
      </c>
      <c r="O18" s="5">
        <f t="shared" si="2"/>
        <v>417</v>
      </c>
      <c r="P18" s="5">
        <f t="shared" si="2"/>
        <v>1365</v>
      </c>
      <c r="Q18" s="13"/>
      <c r="R18" s="14"/>
      <c r="S18" s="14"/>
      <c r="T18" s="14"/>
      <c r="U18" s="14"/>
      <c r="V18" s="14"/>
      <c r="W18" s="14"/>
      <c r="X18" s="15"/>
      <c r="Y18" s="15"/>
    </row>
    <row r="19" spans="1:25" ht="12" customHeight="1">
      <c r="A19" s="13" t="s">
        <v>41</v>
      </c>
      <c r="B19" s="13"/>
      <c r="C19" s="13">
        <f>SUM(C11:C18)</f>
        <v>3258</v>
      </c>
      <c r="D19" s="13">
        <f>SUM(D11:D18)</f>
        <v>5203</v>
      </c>
      <c r="E19" s="13">
        <f>SUM(E11:E18)</f>
        <v>1262</v>
      </c>
      <c r="F19" s="13">
        <f>SUM(C19:E19)</f>
        <v>9723</v>
      </c>
      <c r="G19" s="13"/>
      <c r="H19" s="13">
        <f>SUM(H11:H18)</f>
        <v>1169</v>
      </c>
      <c r="I19" s="13">
        <f>SUM(I11:I18)</f>
        <v>1725</v>
      </c>
      <c r="J19" s="13">
        <f>SUM(J11:J18)</f>
        <v>1728</v>
      </c>
      <c r="K19" s="13">
        <f>SUM(H19:J19)</f>
        <v>4622</v>
      </c>
      <c r="L19" s="13"/>
      <c r="M19" s="5">
        <f>SUM(M11:M18)</f>
        <v>4427</v>
      </c>
      <c r="N19" s="5">
        <f>SUM(N11:N18)</f>
        <v>6928</v>
      </c>
      <c r="O19" s="5">
        <f>SUM(O11:O18)</f>
        <v>2990</v>
      </c>
      <c r="P19" s="5">
        <f>SUM(P11:P18)</f>
        <v>14345</v>
      </c>
      <c r="Q19" s="13"/>
      <c r="R19" s="14"/>
      <c r="S19" s="14"/>
      <c r="T19" s="14"/>
      <c r="U19" s="14"/>
      <c r="V19" s="14"/>
      <c r="W19" s="14"/>
      <c r="X19" s="15"/>
      <c r="Y19" s="15"/>
    </row>
    <row r="20" spans="1:25" ht="12" customHeight="1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4"/>
      <c r="S20" s="14"/>
      <c r="T20" s="14"/>
      <c r="U20" s="14"/>
      <c r="V20" s="14"/>
      <c r="W20" s="14"/>
      <c r="X20" s="15"/>
      <c r="Y20" s="15"/>
    </row>
    <row r="21" spans="1:25" ht="12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  <c r="S21" s="14"/>
      <c r="T21" s="14"/>
      <c r="U21" s="14"/>
      <c r="V21" s="14"/>
      <c r="W21" s="14"/>
      <c r="X21" s="15"/>
      <c r="Y21" s="15"/>
    </row>
    <row r="22" spans="1:25" ht="12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4"/>
      <c r="S22" s="14"/>
      <c r="T22" s="14"/>
      <c r="U22" s="14"/>
      <c r="V22" s="14"/>
      <c r="W22" s="14"/>
      <c r="X22" s="15"/>
      <c r="Y22" s="15"/>
    </row>
    <row r="23" spans="1:25" ht="12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4"/>
      <c r="S23" s="14"/>
      <c r="T23" s="14"/>
      <c r="U23" s="14"/>
      <c r="V23" s="14"/>
      <c r="W23" s="14"/>
      <c r="X23" s="15"/>
      <c r="Y23" s="15"/>
    </row>
    <row r="24" spans="1:25" ht="14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  <c r="S24" s="14"/>
      <c r="T24" s="14"/>
      <c r="U24" s="14"/>
      <c r="V24" s="14"/>
      <c r="W24" s="14"/>
      <c r="X24" s="15"/>
      <c r="Y24" s="15"/>
    </row>
    <row r="27" spans="1:25">
      <c r="A27" s="32" t="s">
        <v>56</v>
      </c>
      <c r="B27" s="1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25">
      <c r="A28" s="13"/>
      <c r="B28" s="13" t="s">
        <v>35</v>
      </c>
      <c r="C28" s="22">
        <v>4</v>
      </c>
      <c r="D28" s="22">
        <v>0</v>
      </c>
      <c r="E28" s="22">
        <v>0</v>
      </c>
      <c r="F28" s="22">
        <f t="shared" ref="F28:F33" si="3">SUM(C28:E28)</f>
        <v>4</v>
      </c>
      <c r="G28" s="22"/>
      <c r="H28" s="22">
        <v>1</v>
      </c>
      <c r="I28" s="22">
        <v>0</v>
      </c>
      <c r="J28" s="22">
        <v>0</v>
      </c>
      <c r="K28" s="22">
        <f t="shared" ref="K28:K33" si="4">SUM(H28:J28)</f>
        <v>1</v>
      </c>
      <c r="L28" s="22"/>
      <c r="M28" s="22">
        <f>+H28+C28</f>
        <v>5</v>
      </c>
      <c r="N28" s="22">
        <f>+I28+D28</f>
        <v>0</v>
      </c>
      <c r="O28" s="22">
        <f>+J28+E28</f>
        <v>0</v>
      </c>
      <c r="P28" s="22">
        <f>K28+F28</f>
        <v>5</v>
      </c>
    </row>
    <row r="29" spans="1:25">
      <c r="A29" s="13"/>
      <c r="B29" s="13" t="s">
        <v>36</v>
      </c>
      <c r="C29" s="22">
        <v>0</v>
      </c>
      <c r="D29" s="22">
        <f>1+5</f>
        <v>6</v>
      </c>
      <c r="E29" s="22">
        <v>0</v>
      </c>
      <c r="F29" s="22">
        <f t="shared" si="3"/>
        <v>6</v>
      </c>
      <c r="G29" s="22"/>
      <c r="H29" s="22">
        <v>0</v>
      </c>
      <c r="I29" s="22">
        <v>0</v>
      </c>
      <c r="J29" s="22">
        <v>0</v>
      </c>
      <c r="K29" s="22">
        <f t="shared" si="4"/>
        <v>0</v>
      </c>
      <c r="L29" s="22"/>
      <c r="M29" s="22">
        <f t="shared" ref="M29:O32" si="5">H29+C29</f>
        <v>0</v>
      </c>
      <c r="N29" s="22">
        <f t="shared" si="5"/>
        <v>6</v>
      </c>
      <c r="O29" s="22">
        <f t="shared" si="5"/>
        <v>0</v>
      </c>
      <c r="P29" s="22">
        <f>K29+F29</f>
        <v>6</v>
      </c>
    </row>
    <row r="30" spans="1:25">
      <c r="A30" s="13"/>
      <c r="B30" s="13" t="s">
        <v>38</v>
      </c>
      <c r="C30" s="22">
        <v>51</v>
      </c>
      <c r="D30" s="22">
        <f>9+4</f>
        <v>13</v>
      </c>
      <c r="E30" s="22">
        <v>20</v>
      </c>
      <c r="F30" s="22">
        <f t="shared" si="3"/>
        <v>84</v>
      </c>
      <c r="G30" s="22"/>
      <c r="H30" s="22">
        <v>12</v>
      </c>
      <c r="I30" s="22">
        <v>3</v>
      </c>
      <c r="J30" s="22">
        <v>0</v>
      </c>
      <c r="K30" s="22">
        <f t="shared" si="4"/>
        <v>15</v>
      </c>
      <c r="L30" s="22"/>
      <c r="M30" s="22">
        <f t="shared" si="5"/>
        <v>63</v>
      </c>
      <c r="N30" s="22">
        <f t="shared" si="5"/>
        <v>16</v>
      </c>
      <c r="O30" s="22">
        <f t="shared" si="5"/>
        <v>20</v>
      </c>
      <c r="P30" s="22">
        <f>K30+F30</f>
        <v>99</v>
      </c>
    </row>
    <row r="31" spans="1:25">
      <c r="A31" s="13"/>
      <c r="B31" s="13" t="s">
        <v>34</v>
      </c>
      <c r="C31" s="22">
        <v>33</v>
      </c>
      <c r="D31" s="22">
        <v>16</v>
      </c>
      <c r="E31" s="22">
        <v>0</v>
      </c>
      <c r="F31" s="22">
        <f t="shared" si="3"/>
        <v>49</v>
      </c>
      <c r="G31" s="22"/>
      <c r="H31" s="22">
        <v>11</v>
      </c>
      <c r="I31" s="22">
        <v>12</v>
      </c>
      <c r="J31" s="22">
        <v>0</v>
      </c>
      <c r="K31" s="22">
        <f t="shared" si="4"/>
        <v>23</v>
      </c>
      <c r="L31" s="22"/>
      <c r="M31" s="22">
        <f t="shared" si="5"/>
        <v>44</v>
      </c>
      <c r="N31" s="22">
        <f t="shared" si="5"/>
        <v>28</v>
      </c>
      <c r="O31" s="22">
        <f t="shared" si="5"/>
        <v>0</v>
      </c>
      <c r="P31" s="22">
        <f>K31+F31</f>
        <v>72</v>
      </c>
    </row>
    <row r="32" spans="1:25">
      <c r="A32" s="13"/>
      <c r="B32" s="13" t="s">
        <v>39</v>
      </c>
      <c r="C32" s="22">
        <v>563</v>
      </c>
      <c r="D32" s="22">
        <v>193</v>
      </c>
      <c r="E32" s="22">
        <v>0</v>
      </c>
      <c r="F32" s="22">
        <f t="shared" si="3"/>
        <v>756</v>
      </c>
      <c r="G32" s="22"/>
      <c r="H32" s="22">
        <v>211</v>
      </c>
      <c r="I32" s="22">
        <v>115</v>
      </c>
      <c r="J32" s="22">
        <v>0</v>
      </c>
      <c r="K32" s="22">
        <f t="shared" si="4"/>
        <v>326</v>
      </c>
      <c r="L32" s="22"/>
      <c r="M32" s="22">
        <f>H32+C32</f>
        <v>774</v>
      </c>
      <c r="N32" s="22">
        <f t="shared" si="5"/>
        <v>308</v>
      </c>
      <c r="O32" s="22">
        <f t="shared" si="5"/>
        <v>0</v>
      </c>
      <c r="P32" s="22">
        <f>K32+F32</f>
        <v>1082</v>
      </c>
    </row>
    <row r="33" spans="1:23">
      <c r="A33" s="13" t="s">
        <v>75</v>
      </c>
      <c r="B33" s="13"/>
      <c r="C33" s="22">
        <f>SUM(C28:C32)</f>
        <v>651</v>
      </c>
      <c r="D33" s="22">
        <f>SUM(D28:D32)</f>
        <v>228</v>
      </c>
      <c r="E33" s="22">
        <f>SUM(E28:E32)</f>
        <v>20</v>
      </c>
      <c r="F33" s="22">
        <f t="shared" si="3"/>
        <v>899</v>
      </c>
      <c r="G33" s="22"/>
      <c r="H33" s="22">
        <v>235</v>
      </c>
      <c r="I33" s="22">
        <v>142</v>
      </c>
      <c r="J33" s="22">
        <v>0</v>
      </c>
      <c r="K33" s="22">
        <f t="shared" si="4"/>
        <v>377</v>
      </c>
      <c r="L33" s="22"/>
      <c r="M33" s="22">
        <f>SUM(M28:M32)</f>
        <v>886</v>
      </c>
      <c r="N33" s="22">
        <f>SUM(N28:N32)</f>
        <v>358</v>
      </c>
      <c r="O33" s="22">
        <f>SUM(O28:O32)</f>
        <v>20</v>
      </c>
      <c r="P33" s="22">
        <f>SUM(P28:P32)</f>
        <v>1264</v>
      </c>
      <c r="Q33" s="23"/>
      <c r="R33" s="23"/>
      <c r="S33" s="23"/>
      <c r="T33" s="23"/>
      <c r="U33" s="23"/>
      <c r="V33" s="23"/>
      <c r="W33" s="23"/>
    </row>
    <row r="34" spans="1:23">
      <c r="M34" s="23"/>
      <c r="Q34" s="23"/>
      <c r="R34" s="23"/>
      <c r="S34" s="23"/>
      <c r="T34" s="23"/>
      <c r="U34" s="23"/>
      <c r="V34" s="23"/>
      <c r="W34" s="23"/>
    </row>
    <row r="35" spans="1:23">
      <c r="A35" s="32" t="s">
        <v>74</v>
      </c>
      <c r="B35" s="13"/>
      <c r="C35" s="22"/>
      <c r="D35" s="24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23">
      <c r="A36" s="13"/>
      <c r="B36" s="13" t="s">
        <v>35</v>
      </c>
      <c r="C36" s="22">
        <v>716</v>
      </c>
      <c r="D36" s="22">
        <v>1691</v>
      </c>
      <c r="E36" s="22">
        <v>267</v>
      </c>
      <c r="F36" s="22">
        <f t="shared" ref="F36:F44" si="6">SUM(C36:E36)</f>
        <v>2674</v>
      </c>
      <c r="G36" s="22"/>
      <c r="H36" s="22">
        <v>272</v>
      </c>
      <c r="I36" s="22">
        <v>479</v>
      </c>
      <c r="J36" s="22">
        <v>297</v>
      </c>
      <c r="K36" s="22">
        <f t="shared" ref="K36:K44" si="7">SUM(H36:J36)</f>
        <v>1048</v>
      </c>
      <c r="L36" s="22"/>
      <c r="M36" s="22">
        <f t="shared" ref="M36:M43" si="8">H36+C36</f>
        <v>988</v>
      </c>
      <c r="N36" s="22">
        <f t="shared" ref="N36:N43" si="9">I36+D36</f>
        <v>2170</v>
      </c>
      <c r="O36" s="22">
        <f t="shared" ref="O36:O43" si="10">J36+E36</f>
        <v>564</v>
      </c>
      <c r="P36" s="22">
        <f>K36+F36</f>
        <v>3722</v>
      </c>
    </row>
    <row r="37" spans="1:23">
      <c r="A37" s="13"/>
      <c r="B37" s="13" t="s">
        <v>71</v>
      </c>
      <c r="C37" s="22">
        <v>273</v>
      </c>
      <c r="D37" s="22">
        <v>572</v>
      </c>
      <c r="E37" s="22">
        <v>201</v>
      </c>
      <c r="F37" s="22">
        <f t="shared" si="6"/>
        <v>1046</v>
      </c>
      <c r="G37" s="22"/>
      <c r="H37" s="22">
        <v>80</v>
      </c>
      <c r="I37" s="22">
        <v>239</v>
      </c>
      <c r="J37" s="22">
        <v>318</v>
      </c>
      <c r="K37" s="22">
        <f t="shared" si="7"/>
        <v>637</v>
      </c>
      <c r="L37" s="22"/>
      <c r="M37" s="22">
        <f t="shared" si="8"/>
        <v>353</v>
      </c>
      <c r="N37" s="22">
        <f t="shared" si="9"/>
        <v>811</v>
      </c>
      <c r="O37" s="22">
        <f t="shared" si="10"/>
        <v>519</v>
      </c>
      <c r="P37" s="22">
        <f t="shared" ref="P37:P43" si="11">K37+F37</f>
        <v>1683</v>
      </c>
    </row>
    <row r="38" spans="1:23">
      <c r="A38" s="13"/>
      <c r="B38" s="13" t="s">
        <v>36</v>
      </c>
      <c r="C38" s="22">
        <v>426</v>
      </c>
      <c r="D38" s="22">
        <v>727</v>
      </c>
      <c r="E38" s="22">
        <v>199</v>
      </c>
      <c r="F38" s="22">
        <f t="shared" si="6"/>
        <v>1352</v>
      </c>
      <c r="G38" s="22"/>
      <c r="H38" s="22">
        <v>118</v>
      </c>
      <c r="I38" s="22">
        <v>136</v>
      </c>
      <c r="J38" s="22">
        <v>232</v>
      </c>
      <c r="K38" s="22">
        <f t="shared" si="7"/>
        <v>486</v>
      </c>
      <c r="L38" s="22"/>
      <c r="M38" s="22">
        <f t="shared" si="8"/>
        <v>544</v>
      </c>
      <c r="N38" s="22">
        <f t="shared" si="9"/>
        <v>863</v>
      </c>
      <c r="O38" s="22">
        <f t="shared" si="10"/>
        <v>431</v>
      </c>
      <c r="P38" s="22">
        <f t="shared" si="11"/>
        <v>1838</v>
      </c>
    </row>
    <row r="39" spans="1:23">
      <c r="A39" s="13"/>
      <c r="B39" s="13" t="s">
        <v>37</v>
      </c>
      <c r="C39" s="22">
        <v>735</v>
      </c>
      <c r="D39" s="22">
        <v>579</v>
      </c>
      <c r="E39" s="22">
        <v>178</v>
      </c>
      <c r="F39" s="22">
        <f t="shared" si="6"/>
        <v>1492</v>
      </c>
      <c r="G39" s="22"/>
      <c r="H39" s="22">
        <v>329</v>
      </c>
      <c r="I39" s="22">
        <v>129</v>
      </c>
      <c r="J39" s="22">
        <v>211</v>
      </c>
      <c r="K39" s="22">
        <f t="shared" si="7"/>
        <v>669</v>
      </c>
      <c r="L39" s="22"/>
      <c r="M39" s="22">
        <f t="shared" si="8"/>
        <v>1064</v>
      </c>
      <c r="N39" s="22">
        <f t="shared" si="9"/>
        <v>708</v>
      </c>
      <c r="O39" s="22">
        <f t="shared" si="10"/>
        <v>389</v>
      </c>
      <c r="P39" s="22">
        <f t="shared" si="11"/>
        <v>2161</v>
      </c>
    </row>
    <row r="40" spans="1:23">
      <c r="A40" s="13"/>
      <c r="B40" s="13" t="s">
        <v>38</v>
      </c>
      <c r="C40" s="22">
        <v>304</v>
      </c>
      <c r="D40" s="22">
        <v>925</v>
      </c>
      <c r="E40" s="22">
        <v>239</v>
      </c>
      <c r="F40" s="22">
        <f t="shared" si="6"/>
        <v>1468</v>
      </c>
      <c r="G40" s="22"/>
      <c r="H40" s="22">
        <v>99</v>
      </c>
      <c r="I40" s="22">
        <v>322</v>
      </c>
      <c r="J40" s="22">
        <v>405</v>
      </c>
      <c r="K40" s="22">
        <f t="shared" si="7"/>
        <v>826</v>
      </c>
      <c r="L40" s="22"/>
      <c r="M40" s="22">
        <f t="shared" si="8"/>
        <v>403</v>
      </c>
      <c r="N40" s="22">
        <f t="shared" si="9"/>
        <v>1247</v>
      </c>
      <c r="O40" s="22">
        <f t="shared" si="10"/>
        <v>644</v>
      </c>
      <c r="P40" s="22">
        <f t="shared" si="11"/>
        <v>2294</v>
      </c>
    </row>
    <row r="41" spans="1:23">
      <c r="A41" s="13"/>
      <c r="B41" s="13" t="s">
        <v>34</v>
      </c>
      <c r="C41" s="22">
        <v>651</v>
      </c>
      <c r="D41" s="22">
        <v>228</v>
      </c>
      <c r="E41" s="22">
        <v>20</v>
      </c>
      <c r="F41" s="22">
        <f t="shared" si="6"/>
        <v>899</v>
      </c>
      <c r="G41" s="22"/>
      <c r="H41" s="22">
        <v>235</v>
      </c>
      <c r="I41" s="22">
        <v>142</v>
      </c>
      <c r="J41" s="22">
        <v>0</v>
      </c>
      <c r="K41" s="22">
        <f t="shared" si="7"/>
        <v>377</v>
      </c>
      <c r="L41" s="22"/>
      <c r="M41" s="22">
        <f>H41+C41</f>
        <v>886</v>
      </c>
      <c r="N41" s="22">
        <f>I41+D41</f>
        <v>370</v>
      </c>
      <c r="O41" s="22">
        <f>J41+E41</f>
        <v>20</v>
      </c>
      <c r="P41" s="22">
        <f>K41+F41</f>
        <v>1276</v>
      </c>
    </row>
    <row r="42" spans="1:23">
      <c r="A42" s="13"/>
      <c r="B42" s="13" t="s">
        <v>39</v>
      </c>
      <c r="C42" s="22">
        <v>0</v>
      </c>
      <c r="D42" s="22">
        <v>0</v>
      </c>
      <c r="E42" s="22">
        <v>2</v>
      </c>
      <c r="F42" s="22">
        <f t="shared" si="6"/>
        <v>2</v>
      </c>
      <c r="G42" s="22"/>
      <c r="H42" s="22">
        <v>0</v>
      </c>
      <c r="I42" s="22">
        <v>0</v>
      </c>
      <c r="J42" s="22">
        <v>4</v>
      </c>
      <c r="K42" s="22">
        <f t="shared" si="7"/>
        <v>4</v>
      </c>
      <c r="L42" s="22"/>
      <c r="M42" s="22">
        <f t="shared" si="8"/>
        <v>0</v>
      </c>
      <c r="N42" s="22">
        <f t="shared" si="9"/>
        <v>0</v>
      </c>
      <c r="O42" s="22">
        <f t="shared" si="10"/>
        <v>6</v>
      </c>
      <c r="P42" s="22">
        <f t="shared" si="11"/>
        <v>6</v>
      </c>
    </row>
    <row r="43" spans="1:23">
      <c r="A43" s="13"/>
      <c r="B43" s="13" t="s">
        <v>40</v>
      </c>
      <c r="C43" s="22">
        <v>153</v>
      </c>
      <c r="D43" s="22">
        <v>481</v>
      </c>
      <c r="E43" s="22">
        <v>156</v>
      </c>
      <c r="F43" s="22">
        <f t="shared" si="6"/>
        <v>790</v>
      </c>
      <c r="G43" s="22"/>
      <c r="H43" s="22">
        <v>36</v>
      </c>
      <c r="I43" s="22">
        <v>278</v>
      </c>
      <c r="J43" s="22">
        <v>261</v>
      </c>
      <c r="K43" s="22">
        <f t="shared" si="7"/>
        <v>575</v>
      </c>
      <c r="L43" s="22"/>
      <c r="M43" s="22">
        <f t="shared" si="8"/>
        <v>189</v>
      </c>
      <c r="N43" s="22">
        <f t="shared" si="9"/>
        <v>759</v>
      </c>
      <c r="O43" s="22">
        <f t="shared" si="10"/>
        <v>417</v>
      </c>
      <c r="P43" s="22">
        <f t="shared" si="11"/>
        <v>1365</v>
      </c>
    </row>
    <row r="44" spans="1:23" ht="12" customHeight="1">
      <c r="A44" s="13" t="s">
        <v>41</v>
      </c>
      <c r="B44" s="13"/>
      <c r="C44" s="22">
        <f>SUM(C36:C43)</f>
        <v>3258</v>
      </c>
      <c r="D44" s="22">
        <f>SUM(D36:D43)</f>
        <v>5203</v>
      </c>
      <c r="E44" s="22">
        <f>SUM(E36:E43)</f>
        <v>1262</v>
      </c>
      <c r="F44" s="22">
        <f t="shared" si="6"/>
        <v>9723</v>
      </c>
      <c r="G44" s="22"/>
      <c r="H44" s="22">
        <f>SUM(H36:H43)</f>
        <v>1169</v>
      </c>
      <c r="I44" s="22">
        <f>SUM(I36:I43)</f>
        <v>1725</v>
      </c>
      <c r="J44" s="22">
        <f>SUM(J36:J43)</f>
        <v>1728</v>
      </c>
      <c r="K44" s="22">
        <f t="shared" si="7"/>
        <v>4622</v>
      </c>
      <c r="L44" s="22"/>
      <c r="M44" s="22">
        <f>SUM(M36:M43)</f>
        <v>4427</v>
      </c>
      <c r="N44" s="22">
        <f>SUM(N36:N43)</f>
        <v>6928</v>
      </c>
      <c r="O44" s="22">
        <f>SUM(O36:O43)</f>
        <v>2990</v>
      </c>
      <c r="P44" s="22">
        <f>SUM(P36:P43)</f>
        <v>14345</v>
      </c>
      <c r="Q44" s="13"/>
      <c r="R44" s="14"/>
      <c r="S44" s="23"/>
      <c r="T44" s="23"/>
      <c r="U44" s="23"/>
      <c r="V44" s="23"/>
      <c r="W44" s="23"/>
    </row>
    <row r="45" spans="1:23">
      <c r="A45" s="25"/>
      <c r="B45" s="15"/>
      <c r="C45" s="14"/>
      <c r="D45" s="15"/>
      <c r="E45" s="15"/>
      <c r="F45" s="15"/>
      <c r="G45" s="15"/>
      <c r="H45" s="14"/>
      <c r="I45" s="15"/>
      <c r="J45" s="15"/>
      <c r="K45" s="15"/>
      <c r="L45" s="15"/>
      <c r="M45" s="14"/>
      <c r="N45" s="15"/>
      <c r="O45" s="15"/>
      <c r="P45" s="15"/>
      <c r="Q45" s="15"/>
      <c r="R45" s="15"/>
    </row>
    <row r="46" spans="1:23">
      <c r="A46" s="25"/>
      <c r="B46" s="15"/>
      <c r="C46" s="14"/>
      <c r="D46" s="15"/>
      <c r="E46" s="15"/>
      <c r="F46" s="15"/>
      <c r="G46" s="15"/>
      <c r="H46" s="14"/>
      <c r="I46" s="15"/>
      <c r="J46" s="15"/>
      <c r="K46" s="15"/>
      <c r="L46" s="15"/>
      <c r="M46" s="14"/>
      <c r="N46" s="15"/>
      <c r="O46" s="15"/>
      <c r="P46" s="15"/>
      <c r="Q46" s="15"/>
      <c r="R46" s="15"/>
    </row>
    <row r="47" spans="1:23">
      <c r="A47" s="25"/>
      <c r="B47" s="15"/>
      <c r="C47" s="14"/>
      <c r="D47" s="15"/>
      <c r="E47" s="15"/>
      <c r="F47" s="15"/>
      <c r="G47" s="15"/>
      <c r="H47" s="14"/>
      <c r="I47" s="15"/>
      <c r="J47" s="15"/>
      <c r="K47" s="15"/>
      <c r="L47" s="15"/>
      <c r="M47" s="14"/>
      <c r="N47" s="15"/>
      <c r="O47" s="15"/>
      <c r="P47" s="15"/>
      <c r="Q47" s="15"/>
      <c r="R47" s="15"/>
    </row>
    <row r="48" spans="1:23">
      <c r="A48" s="25"/>
      <c r="B48" s="15"/>
      <c r="C48" s="14"/>
      <c r="D48" s="15"/>
      <c r="E48" s="15"/>
      <c r="F48" s="15"/>
      <c r="G48" s="15"/>
      <c r="H48" s="14"/>
      <c r="I48" s="15"/>
      <c r="J48" s="15"/>
      <c r="K48" s="15"/>
      <c r="L48" s="15"/>
      <c r="M48" s="14"/>
      <c r="N48" s="15"/>
      <c r="O48" s="15"/>
      <c r="P48" s="15"/>
      <c r="Q48" s="15"/>
      <c r="R48" s="15"/>
    </row>
    <row r="49" spans="1:18">
      <c r="A49" s="25"/>
      <c r="B49" s="15"/>
      <c r="C49" s="14"/>
      <c r="D49" s="15"/>
      <c r="E49" s="15"/>
      <c r="F49" s="15"/>
      <c r="G49" s="15"/>
      <c r="H49" s="14"/>
      <c r="I49" s="15"/>
      <c r="J49" s="15"/>
      <c r="K49" s="15"/>
      <c r="L49" s="15"/>
      <c r="M49" s="14"/>
      <c r="N49" s="15"/>
      <c r="O49" s="15"/>
      <c r="P49" s="15"/>
      <c r="Q49" s="15"/>
      <c r="R49" s="15"/>
    </row>
    <row r="50" spans="1:18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2" spans="1:18">
      <c r="A52" s="26" t="s">
        <v>62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8">
      <c r="A53" s="26"/>
      <c r="B53" s="13"/>
      <c r="C53" s="2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8"/>
    </row>
    <row r="89" spans="3:3">
      <c r="C89" s="23"/>
    </row>
    <row r="90" spans="3:3">
      <c r="C90" s="23"/>
    </row>
  </sheetData>
  <phoneticPr fontId="7" type="noConversion"/>
  <printOptions horizontalCentered="1"/>
  <pageMargins left="0.25" right="0.25" top="0.41" bottom="0.5" header="0.41" footer="0.5"/>
  <pageSetup scale="8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18</vt:i4>
      </vt:variant>
    </vt:vector>
  </HeadingPairs>
  <TitlesOfParts>
    <vt:vector size="24" baseType="lpstr">
      <vt:lpstr>Norman On-Campus</vt:lpstr>
      <vt:lpstr>OU-Tulsa</vt:lpstr>
      <vt:lpstr>Liberal Studies</vt:lpstr>
      <vt:lpstr>CIDL</vt:lpstr>
      <vt:lpstr>North America &amp; Europe</vt:lpstr>
      <vt:lpstr>Engr</vt:lpstr>
      <vt:lpstr>CIDL!Print_Area</vt:lpstr>
      <vt:lpstr>Engr!Print_Area</vt:lpstr>
      <vt:lpstr>'Liberal Studies'!Print_Area</vt:lpstr>
      <vt:lpstr>'Norman On-Campus'!Print_Area</vt:lpstr>
      <vt:lpstr>'North America &amp; Europe'!Print_Area</vt:lpstr>
      <vt:lpstr>'OU-Tulsa'!Print_Area</vt:lpstr>
      <vt:lpstr>CIDL!Print_Area_MI</vt:lpstr>
      <vt:lpstr>Engr!Print_Area_MI</vt:lpstr>
      <vt:lpstr>'Liberal Studies'!Print_Area_MI</vt:lpstr>
      <vt:lpstr>'Norman On-Campus'!Print_Area_MI</vt:lpstr>
      <vt:lpstr>'North America &amp; Europe'!Print_Area_MI</vt:lpstr>
      <vt:lpstr>'OU-Tulsa'!Print_Area_MI</vt:lpstr>
      <vt:lpstr>CIDL!Print_Titles</vt:lpstr>
      <vt:lpstr>Engr!Print_Titles</vt:lpstr>
      <vt:lpstr>'Liberal Studies'!Print_Titles</vt:lpstr>
      <vt:lpstr>'Norman On-Campus'!Print_Titles</vt:lpstr>
      <vt:lpstr>'North America &amp; Europe'!Print_Titles</vt:lpstr>
      <vt:lpstr>'OU-Tulsa'!Print_Titles</vt:lpstr>
    </vt:vector>
  </TitlesOfParts>
  <Company>University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Institutional Research and Re</dc:creator>
  <cp:lastModifiedBy>Kessler, Patricia A.</cp:lastModifiedBy>
  <cp:lastPrinted>2023-02-01T17:27:39Z</cp:lastPrinted>
  <dcterms:created xsi:type="dcterms:W3CDTF">2001-02-19T14:45:37Z</dcterms:created>
  <dcterms:modified xsi:type="dcterms:W3CDTF">2023-02-01T17:28:26Z</dcterms:modified>
</cp:coreProperties>
</file>